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<sst xmlns="http://schemas.openxmlformats.org/spreadsheetml/2006/main" count="408" uniqueCount="128">
  <si>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</si>
  <si>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</si>
  <si>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</si>
  <si>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</si>
  <si>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</si>
  <si>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</si>
  <si>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</si>
  <si>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</si>
  <si>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</si>
  <si>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</si>
  <si>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</si>
  <si>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</si>
  <si>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</si>
  <si>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</si>
  <si>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</si>
  <si>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</si>
  <si>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</si>
  <si>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</si>
  <si>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</si>
  <si>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</si>
  <si>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</si>
  <si>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</si>
  <si>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</si>
  <si>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</si>
  <si>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</si>
  <si>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</si>
  <si>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</si>
  <si>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</si>
  <si>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</si>
  <si>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</si>
  <si>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</si>
  <si>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</si>
  <si>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</si>
  <si>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</si>
  <si>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</si>
  <si>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</si>
  <si>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</si>
  <si>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</si>
  <si>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</si>
  <si>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</si>
  <si>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</si>
  <si>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</si>
  <si>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</si>
  <si>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</si>
  <si>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</si>
  <si>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</si>
  <si>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</si>
  <si>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</si>
  <si>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r>
      <t>Przebudowa drogi nr 1938D w na odcinku: Żerniki Wr. -Św.Katarzyna 
Długość ok. 4,4 km
Okres realizacji: 2009-</t>
    </r>
    <r>
      <rPr>
        <sz val="7"/>
        <color indexed="8"/>
        <rFont val="Arial CE"/>
        <family val="2"/>
      </rPr>
      <t>2013</t>
    </r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</si>
  <si>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</si>
  <si>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</si>
  <si>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</si>
  <si>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</si>
  <si>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</si>
  <si>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</si>
  <si>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</si>
  <si>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</si>
  <si>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</si>
  <si>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</si>
  <si>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</si>
  <si>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</si>
  <si>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</si>
  <si>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</si>
  <si>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</si>
  <si>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</si>
  <si>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</si>
  <si>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</si>
  <si>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</si>
  <si>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</si>
  <si>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</si>
  <si>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</si>
  <si>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r>
      <t xml:space="preserve">Przebudowa drogi nr 1973D i 1950D na odcinku: Tyniec Mały - Żerniki Małe - Krzyżowice - Małuszów
Długość ok. 5,5 km
Okres realizacji: </t>
    </r>
    <r>
      <rPr>
        <sz val="7"/>
        <color indexed="8"/>
        <rFont val="Arial CE"/>
        <family val="2"/>
      </rPr>
      <t>2011-2013</t>
    </r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</si>
  <si>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</si>
  <si>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</si>
  <si>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</si>
  <si>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</si>
  <si>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</si>
  <si>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2008-2010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</si>
  <si>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</si>
  <si>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</si>
  <si>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</si>
  <si>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2008-2009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</si>
  <si>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</si>
  <si>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</si>
  <si>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</si>
  <si>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</si>
  <si>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</si>
  <si>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</si>
  <si>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</si>
  <si>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</si>
  <si>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</si>
  <si>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</si>
  <si>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</si>
  <si>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</si>
  <si>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</si>
  <si>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</si>
  <si>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</si>
  <si>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</si>
  <si>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</si>
  <si>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</si>
  <si>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</si>
  <si>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</si>
  <si>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</si>
  <si>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</si>
  <si>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</si>
  <si>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</si>
  <si>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</si>
  <si>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</si>
  <si>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</si>
  <si>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</si>
  <si>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</si>
  <si>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</si>
  <si>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</si>
  <si>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</si>
  <si>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</si>
  <si>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</si>
  <si>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</si>
  <si>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</si>
  <si>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</si>
  <si>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</si>
  <si>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Specjalnego Ośrodka Szkolno-Wychowawczego w Kątach Wrocławskich</t>
  </si>
  <si>
    <t>8*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</si>
  <si>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</si>
  <si>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</si>
  <si>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</si>
  <si>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</si>
  <si>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</si>
  <si>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Załącznik 
do Uchwały nr XIII/136/08
Rady Powiatu Wrocławskiego
z dnia 3 września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</si>
</sst>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9"/>
  <sheetViews>
    <sheetView tabSelected="1" zoomScale="80" zoomScaleNormal="80" workbookViewId="0" topLeftCell="A139">
      <selection activeCell="D2" sqref="D2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6" width="13.00390625" style="1" customWidth="1"/>
    <col min="7" max="9" width="11.25390625" style="1" customWidth="1"/>
    <col min="10" max="10" width="2.875" style="1" customWidth="1"/>
    <col min="11" max="13" width="11.25390625" style="1" customWidth="1"/>
    <col min="14" max="15" width="11.125" style="1" customWidth="1"/>
    <col min="16" max="16" width="12.875" style="2" customWidth="1"/>
    <col min="17" max="16384" width="9.125" style="1" customWidth="1"/>
  </cols>
  <sheetData>
    <row r="2" spans="13:16" ht="65.25" customHeight="1">
      <c r="M2" s="45" t="s">
        <v>127</v>
      </c>
      <c r="N2" s="45"/>
      <c r="O2" s="45"/>
      <c r="P2" s="45"/>
    </row>
    <row r="3" spans="13:16" ht="33" customHeight="1">
      <c r="M3" s="46"/>
      <c r="N3" s="46"/>
      <c r="O3" s="46"/>
      <c r="P3" s="46"/>
    </row>
    <row r="4" spans="1:16" ht="30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.75" customHeight="1">
      <c r="A5" s="48" t="s">
        <v>1</v>
      </c>
      <c r="B5" s="49" t="s">
        <v>2</v>
      </c>
      <c r="C5" s="49" t="s">
        <v>3</v>
      </c>
      <c r="D5" s="49" t="s">
        <v>4</v>
      </c>
      <c r="E5" s="50" t="s">
        <v>5</v>
      </c>
      <c r="F5" s="49" t="s">
        <v>6</v>
      </c>
      <c r="G5" s="51" t="s">
        <v>7</v>
      </c>
      <c r="H5" s="51"/>
      <c r="I5" s="51"/>
      <c r="J5" s="51"/>
      <c r="K5" s="51"/>
      <c r="L5" s="51"/>
      <c r="M5" s="3"/>
      <c r="N5" s="3"/>
      <c r="O5" s="3"/>
      <c r="P5" s="52" t="s">
        <v>8</v>
      </c>
    </row>
    <row r="6" spans="1:16" ht="12.75" customHeight="1">
      <c r="A6" s="48"/>
      <c r="B6" s="49"/>
      <c r="C6" s="49"/>
      <c r="D6" s="49"/>
      <c r="E6" s="50"/>
      <c r="F6" s="49"/>
      <c r="G6" s="53" t="s">
        <v>9</v>
      </c>
      <c r="H6" s="54" t="s">
        <v>10</v>
      </c>
      <c r="I6" s="54"/>
      <c r="J6" s="54"/>
      <c r="K6" s="54"/>
      <c r="L6" s="54"/>
      <c r="M6" s="55">
        <v>2009</v>
      </c>
      <c r="N6" s="55">
        <v>2010</v>
      </c>
      <c r="O6" s="55" t="s">
        <v>11</v>
      </c>
      <c r="P6" s="52"/>
    </row>
    <row r="7" spans="1:16" ht="39">
      <c r="A7" s="48"/>
      <c r="B7" s="49"/>
      <c r="C7" s="49"/>
      <c r="D7" s="49"/>
      <c r="E7" s="50"/>
      <c r="F7" s="49"/>
      <c r="G7" s="53"/>
      <c r="H7" s="4" t="s">
        <v>12</v>
      </c>
      <c r="I7" s="4" t="s">
        <v>13</v>
      </c>
      <c r="J7" s="53" t="s">
        <v>14</v>
      </c>
      <c r="K7" s="53"/>
      <c r="L7" s="4" t="s">
        <v>15</v>
      </c>
      <c r="M7" s="55"/>
      <c r="N7" s="55"/>
      <c r="O7" s="55"/>
      <c r="P7" s="52"/>
    </row>
    <row r="8" spans="1:16" s="8" customFormat="1" ht="13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38">
        <v>10</v>
      </c>
      <c r="K8" s="38"/>
      <c r="L8" s="6">
        <v>11</v>
      </c>
      <c r="M8" s="6">
        <v>12</v>
      </c>
      <c r="N8" s="6">
        <v>13</v>
      </c>
      <c r="O8" s="6">
        <v>14</v>
      </c>
      <c r="P8" s="7">
        <v>15</v>
      </c>
    </row>
    <row r="9" spans="1:16" ht="19.5" customHeight="1">
      <c r="A9" s="39"/>
      <c r="B9" s="34" t="s">
        <v>16</v>
      </c>
      <c r="C9" s="34"/>
      <c r="D9" s="34"/>
      <c r="E9" s="35">
        <f>SUM(F9:G9,M9:O12)</f>
        <v>212234911</v>
      </c>
      <c r="F9" s="35">
        <f>SUM(F13:F28)</f>
        <v>11208739</v>
      </c>
      <c r="G9" s="35">
        <f>H9+I9+J12+L9</f>
        <v>26618056</v>
      </c>
      <c r="H9" s="35">
        <f>SUM(H13:H28)</f>
        <v>14218016</v>
      </c>
      <c r="I9" s="35">
        <f>SUM(I13:I28)</f>
        <v>10000018</v>
      </c>
      <c r="J9" s="9" t="s">
        <v>17</v>
      </c>
      <c r="K9" s="9">
        <f>SUM(K13,K17,K21,K25)</f>
        <v>0</v>
      </c>
      <c r="L9" s="35">
        <f>SUM(L13:L28)</f>
        <v>22</v>
      </c>
      <c r="M9" s="35">
        <f>SUM(M13:M28)</f>
        <v>76804042</v>
      </c>
      <c r="N9" s="35">
        <f>SUM(N13:N28)</f>
        <v>20354046</v>
      </c>
      <c r="O9" s="35">
        <f>SUM(O13:O28)</f>
        <v>77250028</v>
      </c>
      <c r="P9" s="36" t="s">
        <v>18</v>
      </c>
    </row>
    <row r="10" spans="1:16" ht="19.5" customHeight="1">
      <c r="A10" s="39"/>
      <c r="B10" s="34"/>
      <c r="C10" s="34"/>
      <c r="D10" s="34"/>
      <c r="E10" s="35"/>
      <c r="F10" s="35"/>
      <c r="G10" s="35"/>
      <c r="H10" s="35"/>
      <c r="I10" s="35"/>
      <c r="J10" s="10" t="s">
        <v>19</v>
      </c>
      <c r="K10" s="10">
        <f>SUM(K14,K18,K22,K26)</f>
        <v>2400000</v>
      </c>
      <c r="L10" s="35"/>
      <c r="M10" s="35"/>
      <c r="N10" s="35"/>
      <c r="O10" s="35"/>
      <c r="P10" s="36"/>
    </row>
    <row r="11" spans="1:16" ht="19.5" customHeight="1">
      <c r="A11" s="39"/>
      <c r="B11" s="34"/>
      <c r="C11" s="34"/>
      <c r="D11" s="34"/>
      <c r="E11" s="35"/>
      <c r="F11" s="35"/>
      <c r="G11" s="35"/>
      <c r="H11" s="35"/>
      <c r="I11" s="35"/>
      <c r="J11" s="10" t="s">
        <v>20</v>
      </c>
      <c r="K11" s="10">
        <f>SUM(K15,K19,K23,K27)</f>
        <v>0</v>
      </c>
      <c r="L11" s="35"/>
      <c r="M11" s="35"/>
      <c r="N11" s="35"/>
      <c r="O11" s="35"/>
      <c r="P11" s="36"/>
    </row>
    <row r="12" spans="1:16" ht="19.5" customHeight="1">
      <c r="A12" s="39"/>
      <c r="B12" s="34"/>
      <c r="C12" s="34"/>
      <c r="D12" s="34"/>
      <c r="E12" s="35"/>
      <c r="F12" s="35"/>
      <c r="G12" s="35"/>
      <c r="H12" s="35"/>
      <c r="I12" s="35"/>
      <c r="J12" s="37">
        <f>SUM(K9:K11)</f>
        <v>2400000</v>
      </c>
      <c r="K12" s="37"/>
      <c r="L12" s="35"/>
      <c r="M12" s="35"/>
      <c r="N12" s="35"/>
      <c r="O12" s="35"/>
      <c r="P12" s="36"/>
    </row>
    <row r="13" spans="1:16" ht="19.5" customHeight="1">
      <c r="A13" s="32" t="s">
        <v>21</v>
      </c>
      <c r="B13" s="34" t="s">
        <v>22</v>
      </c>
      <c r="C13" s="34"/>
      <c r="D13" s="34"/>
      <c r="E13" s="33">
        <f>SUM(F13:G13,M13:O16)</f>
        <v>138484911</v>
      </c>
      <c r="F13" s="35">
        <f>SUM(F29,F98,F159)</f>
        <v>11208739</v>
      </c>
      <c r="G13" s="33">
        <f>H13+I13+J16+L13</f>
        <v>15068056</v>
      </c>
      <c r="H13" s="33">
        <f>SUM(H29,H98,H159)</f>
        <v>12668016</v>
      </c>
      <c r="I13" s="33">
        <f>SUM(I29,I98,I159)</f>
        <v>18</v>
      </c>
      <c r="J13" s="9" t="s">
        <v>17</v>
      </c>
      <c r="K13" s="9">
        <f>SUM(K29,K98,K159)</f>
        <v>0</v>
      </c>
      <c r="L13" s="33">
        <f>SUM(L29,L98,L159)</f>
        <v>22</v>
      </c>
      <c r="M13" s="35">
        <f>SUM(M29,M98,M159)</f>
        <v>46704042</v>
      </c>
      <c r="N13" s="35">
        <f>SUM(N29,N98,N159)</f>
        <v>13804046</v>
      </c>
      <c r="O13" s="35">
        <f>SUM(O29,O98,O159)</f>
        <v>51700028</v>
      </c>
      <c r="P13" s="56" t="s">
        <v>18</v>
      </c>
    </row>
    <row r="14" spans="1:16" ht="19.5" customHeight="1">
      <c r="A14" s="32"/>
      <c r="B14" s="34"/>
      <c r="C14" s="34"/>
      <c r="D14" s="34"/>
      <c r="E14" s="33"/>
      <c r="F14" s="33"/>
      <c r="G14" s="33"/>
      <c r="H14" s="33"/>
      <c r="I14" s="33"/>
      <c r="J14" s="10" t="s">
        <v>19</v>
      </c>
      <c r="K14" s="10">
        <f>SUM(K30,K99,K160)</f>
        <v>2400000</v>
      </c>
      <c r="L14" s="33"/>
      <c r="M14" s="33"/>
      <c r="N14" s="33"/>
      <c r="O14" s="33"/>
      <c r="P14" s="56"/>
    </row>
    <row r="15" spans="1:16" ht="19.5" customHeight="1">
      <c r="A15" s="32"/>
      <c r="B15" s="34"/>
      <c r="C15" s="34"/>
      <c r="D15" s="34"/>
      <c r="E15" s="33"/>
      <c r="F15" s="33"/>
      <c r="G15" s="33"/>
      <c r="H15" s="33"/>
      <c r="I15" s="33"/>
      <c r="J15" s="10" t="s">
        <v>20</v>
      </c>
      <c r="K15" s="10">
        <f>SUM(K31,K100,K161)</f>
        <v>0</v>
      </c>
      <c r="L15" s="33"/>
      <c r="M15" s="33"/>
      <c r="N15" s="33"/>
      <c r="O15" s="33"/>
      <c r="P15" s="56"/>
    </row>
    <row r="16" spans="1:16" ht="19.5" customHeight="1">
      <c r="A16" s="32"/>
      <c r="B16" s="34"/>
      <c r="C16" s="34"/>
      <c r="D16" s="34"/>
      <c r="E16" s="33"/>
      <c r="F16" s="33"/>
      <c r="G16" s="33"/>
      <c r="H16" s="33"/>
      <c r="I16" s="33"/>
      <c r="J16" s="37">
        <f>SUM(K13:K15)</f>
        <v>2400000</v>
      </c>
      <c r="K16" s="37"/>
      <c r="L16" s="33"/>
      <c r="M16" s="33"/>
      <c r="N16" s="33"/>
      <c r="O16" s="33"/>
      <c r="P16" s="56"/>
    </row>
    <row r="17" spans="1:16" ht="19.5" customHeight="1">
      <c r="A17" s="57" t="s">
        <v>23</v>
      </c>
      <c r="B17" s="34" t="s">
        <v>24</v>
      </c>
      <c r="C17" s="34"/>
      <c r="D17" s="34"/>
      <c r="E17" s="35">
        <f>SUM(F17:G17,M17:O20)</f>
        <v>35000000</v>
      </c>
      <c r="F17" s="35">
        <f>SUM(F225)</f>
        <v>0</v>
      </c>
      <c r="G17" s="35">
        <f>H17+I17+J20+L17</f>
        <v>10000000</v>
      </c>
      <c r="H17" s="35">
        <f>SUM(H225)</f>
        <v>0</v>
      </c>
      <c r="I17" s="35">
        <f>SUM(I225)</f>
        <v>10000000</v>
      </c>
      <c r="J17" s="9" t="s">
        <v>17</v>
      </c>
      <c r="K17" s="9">
        <f>SUM(K225)</f>
        <v>0</v>
      </c>
      <c r="L17" s="35">
        <f>SUM(L225)</f>
        <v>0</v>
      </c>
      <c r="M17" s="35">
        <f>SUM(M225)</f>
        <v>25000000</v>
      </c>
      <c r="N17" s="35">
        <f>SUM(N225)</f>
        <v>0</v>
      </c>
      <c r="O17" s="35">
        <f>SUM(O225)</f>
        <v>0</v>
      </c>
      <c r="P17" s="36" t="s">
        <v>18</v>
      </c>
    </row>
    <row r="18" spans="1:16" ht="19.5" customHeight="1">
      <c r="A18" s="57"/>
      <c r="B18" s="34"/>
      <c r="C18" s="34"/>
      <c r="D18" s="34"/>
      <c r="E18" s="35"/>
      <c r="F18" s="35"/>
      <c r="G18" s="35"/>
      <c r="H18" s="35"/>
      <c r="I18" s="35"/>
      <c r="J18" s="10" t="s">
        <v>19</v>
      </c>
      <c r="K18" s="10">
        <f>SUM(K226)</f>
        <v>0</v>
      </c>
      <c r="L18" s="35"/>
      <c r="M18" s="35"/>
      <c r="N18" s="35"/>
      <c r="O18" s="35"/>
      <c r="P18" s="36"/>
    </row>
    <row r="19" spans="1:16" ht="19.5" customHeight="1">
      <c r="A19" s="57"/>
      <c r="B19" s="34"/>
      <c r="C19" s="34"/>
      <c r="D19" s="34"/>
      <c r="E19" s="35"/>
      <c r="F19" s="35"/>
      <c r="G19" s="35"/>
      <c r="H19" s="35"/>
      <c r="I19" s="35"/>
      <c r="J19" s="10" t="s">
        <v>20</v>
      </c>
      <c r="K19" s="10">
        <f>SUM(K227)</f>
        <v>0</v>
      </c>
      <c r="L19" s="35"/>
      <c r="M19" s="35"/>
      <c r="N19" s="35"/>
      <c r="O19" s="35"/>
      <c r="P19" s="36"/>
    </row>
    <row r="20" spans="1:16" ht="19.5" customHeight="1">
      <c r="A20" s="57"/>
      <c r="B20" s="34"/>
      <c r="C20" s="34"/>
      <c r="D20" s="34"/>
      <c r="E20" s="35"/>
      <c r="F20" s="35"/>
      <c r="G20" s="35"/>
      <c r="H20" s="35"/>
      <c r="I20" s="35"/>
      <c r="J20" s="37">
        <f>SUM(K17:K19)</f>
        <v>0</v>
      </c>
      <c r="K20" s="37"/>
      <c r="L20" s="35"/>
      <c r="M20" s="35"/>
      <c r="N20" s="35"/>
      <c r="O20" s="35"/>
      <c r="P20" s="36"/>
    </row>
    <row r="21" spans="1:16" ht="19.5" customHeight="1">
      <c r="A21" s="57" t="s">
        <v>25</v>
      </c>
      <c r="B21" s="34" t="s">
        <v>26</v>
      </c>
      <c r="C21" s="34"/>
      <c r="D21" s="34"/>
      <c r="E21" s="35">
        <f>SUM(F21:G21,M21:O24)</f>
        <v>36900000</v>
      </c>
      <c r="F21" s="35">
        <f>SUM(F229:F240)</f>
        <v>0</v>
      </c>
      <c r="G21" s="35">
        <f>H21+I21+J24+L21</f>
        <v>1200000</v>
      </c>
      <c r="H21" s="35">
        <f>SUM(H229:H240)</f>
        <v>1200000</v>
      </c>
      <c r="I21" s="35">
        <f>SUM(I229:I240)</f>
        <v>0</v>
      </c>
      <c r="J21" s="9" t="s">
        <v>17</v>
      </c>
      <c r="K21" s="9">
        <f>SUM(K229,K233,K237)</f>
        <v>0</v>
      </c>
      <c r="L21" s="35">
        <f>SUM(L229:L240)</f>
        <v>0</v>
      </c>
      <c r="M21" s="35">
        <f>SUM(M229:M240)</f>
        <v>3600000</v>
      </c>
      <c r="N21" s="35">
        <f>SUM(N229:N240)</f>
        <v>6550000</v>
      </c>
      <c r="O21" s="35">
        <f>SUM(O229:O240)</f>
        <v>25550000</v>
      </c>
      <c r="P21" s="36" t="s">
        <v>18</v>
      </c>
    </row>
    <row r="22" spans="1:16" ht="19.5" customHeight="1">
      <c r="A22" s="57"/>
      <c r="B22" s="34"/>
      <c r="C22" s="34"/>
      <c r="D22" s="34"/>
      <c r="E22" s="35"/>
      <c r="F22" s="35"/>
      <c r="G22" s="35"/>
      <c r="H22" s="35"/>
      <c r="I22" s="35"/>
      <c r="J22" s="10" t="s">
        <v>19</v>
      </c>
      <c r="K22" s="10">
        <f>SUM(K230,K234,K238)</f>
        <v>0</v>
      </c>
      <c r="L22" s="35"/>
      <c r="M22" s="35"/>
      <c r="N22" s="35"/>
      <c r="O22" s="35"/>
      <c r="P22" s="36"/>
    </row>
    <row r="23" spans="1:16" ht="19.5" customHeight="1">
      <c r="A23" s="57"/>
      <c r="B23" s="34"/>
      <c r="C23" s="34"/>
      <c r="D23" s="34"/>
      <c r="E23" s="35"/>
      <c r="F23" s="35"/>
      <c r="G23" s="35"/>
      <c r="H23" s="35"/>
      <c r="I23" s="35"/>
      <c r="J23" s="10" t="s">
        <v>20</v>
      </c>
      <c r="K23" s="10">
        <f>SUM(K231,K235,K239)</f>
        <v>0</v>
      </c>
      <c r="L23" s="35"/>
      <c r="M23" s="35"/>
      <c r="N23" s="35"/>
      <c r="O23" s="35"/>
      <c r="P23" s="36"/>
    </row>
    <row r="24" spans="1:16" ht="19.5" customHeight="1">
      <c r="A24" s="57"/>
      <c r="B24" s="34"/>
      <c r="C24" s="34"/>
      <c r="D24" s="34"/>
      <c r="E24" s="35"/>
      <c r="F24" s="35"/>
      <c r="G24" s="35"/>
      <c r="H24" s="35"/>
      <c r="I24" s="35"/>
      <c r="J24" s="37">
        <f>SUM(K21:K23)</f>
        <v>0</v>
      </c>
      <c r="K24" s="37"/>
      <c r="L24" s="35"/>
      <c r="M24" s="35"/>
      <c r="N24" s="35"/>
      <c r="O24" s="35"/>
      <c r="P24" s="36"/>
    </row>
    <row r="25" spans="1:16" ht="19.5" customHeight="1">
      <c r="A25" s="57" t="s">
        <v>27</v>
      </c>
      <c r="B25" s="34" t="s">
        <v>28</v>
      </c>
      <c r="C25" s="34"/>
      <c r="D25" s="34"/>
      <c r="E25" s="35">
        <f>SUM(F25:G25,M25:O28)</f>
        <v>1850000</v>
      </c>
      <c r="F25" s="35">
        <f>SUM(F241)</f>
        <v>0</v>
      </c>
      <c r="G25" s="35">
        <f>H25+I25+J28+L25</f>
        <v>350000</v>
      </c>
      <c r="H25" s="35">
        <f>SUM(H241)</f>
        <v>350000</v>
      </c>
      <c r="I25" s="35">
        <f>SUM(I241)</f>
        <v>0</v>
      </c>
      <c r="J25" s="9" t="s">
        <v>17</v>
      </c>
      <c r="K25" s="9">
        <f>SUM(K241)</f>
        <v>0</v>
      </c>
      <c r="L25" s="35">
        <f>SUM(L241)</f>
        <v>0</v>
      </c>
      <c r="M25" s="35">
        <f>SUM(M241)</f>
        <v>1500000</v>
      </c>
      <c r="N25" s="35">
        <f>SUM(N241)</f>
        <v>0</v>
      </c>
      <c r="O25" s="35">
        <f>SUM(O241)</f>
        <v>0</v>
      </c>
      <c r="P25" s="36" t="s">
        <v>18</v>
      </c>
    </row>
    <row r="26" spans="1:16" ht="19.5" customHeight="1">
      <c r="A26" s="57"/>
      <c r="B26" s="34"/>
      <c r="C26" s="34"/>
      <c r="D26" s="34"/>
      <c r="E26" s="35"/>
      <c r="F26" s="35"/>
      <c r="G26" s="35"/>
      <c r="H26" s="35"/>
      <c r="I26" s="35"/>
      <c r="J26" s="10" t="s">
        <v>19</v>
      </c>
      <c r="K26" s="10">
        <f>SUM(K242)</f>
        <v>0</v>
      </c>
      <c r="L26" s="35"/>
      <c r="M26" s="35"/>
      <c r="N26" s="35"/>
      <c r="O26" s="35"/>
      <c r="P26" s="36"/>
    </row>
    <row r="27" spans="1:16" ht="19.5" customHeight="1">
      <c r="A27" s="57"/>
      <c r="B27" s="34"/>
      <c r="C27" s="34"/>
      <c r="D27" s="34"/>
      <c r="E27" s="35"/>
      <c r="F27" s="35"/>
      <c r="G27" s="35"/>
      <c r="H27" s="35"/>
      <c r="I27" s="35"/>
      <c r="J27" s="10" t="s">
        <v>20</v>
      </c>
      <c r="K27" s="10">
        <f>SUM(K243)</f>
        <v>0</v>
      </c>
      <c r="L27" s="35"/>
      <c r="M27" s="35"/>
      <c r="N27" s="35"/>
      <c r="O27" s="35"/>
      <c r="P27" s="36"/>
    </row>
    <row r="28" spans="1:16" ht="19.5" customHeight="1" thickBot="1">
      <c r="A28" s="57"/>
      <c r="B28" s="34"/>
      <c r="C28" s="34"/>
      <c r="D28" s="34"/>
      <c r="E28" s="35"/>
      <c r="F28" s="35"/>
      <c r="G28" s="35"/>
      <c r="H28" s="35"/>
      <c r="I28" s="35"/>
      <c r="J28" s="37">
        <f>SUM(K25:K27)</f>
        <v>0</v>
      </c>
      <c r="K28" s="37"/>
      <c r="L28" s="35"/>
      <c r="M28" s="35"/>
      <c r="N28" s="35"/>
      <c r="O28" s="35"/>
      <c r="P28" s="36"/>
    </row>
    <row r="29" spans="1:16" ht="19.5" customHeight="1" thickBot="1">
      <c r="A29" s="48" t="s">
        <v>1</v>
      </c>
      <c r="B29" s="49" t="s">
        <v>2</v>
      </c>
      <c r="C29" s="49" t="s">
        <v>3</v>
      </c>
      <c r="D29" s="49" t="s">
        <v>4</v>
      </c>
      <c r="E29" s="50" t="s">
        <v>5</v>
      </c>
      <c r="F29" s="49" t="s">
        <v>6</v>
      </c>
      <c r="G29" s="51" t="s">
        <v>7</v>
      </c>
      <c r="H29" s="51"/>
      <c r="I29" s="51"/>
      <c r="J29" s="51"/>
      <c r="K29" s="51"/>
      <c r="L29" s="51"/>
      <c r="M29" s="3"/>
      <c r="N29" s="3"/>
      <c r="O29" s="3"/>
      <c r="P29" s="52" t="s">
        <v>8</v>
      </c>
    </row>
    <row r="30" spans="1:16" ht="19.5" customHeight="1" thickBot="1">
      <c r="A30" s="48"/>
      <c r="B30" s="49"/>
      <c r="C30" s="49"/>
      <c r="D30" s="49"/>
      <c r="E30" s="50"/>
      <c r="F30" s="49"/>
      <c r="G30" s="53" t="s">
        <v>9</v>
      </c>
      <c r="H30" s="54" t="s">
        <v>10</v>
      </c>
      <c r="I30" s="54"/>
      <c r="J30" s="54"/>
      <c r="K30" s="54"/>
      <c r="L30" s="54"/>
      <c r="M30" s="55">
        <v>2009</v>
      </c>
      <c r="N30" s="55">
        <v>2010</v>
      </c>
      <c r="O30" s="55" t="s">
        <v>11</v>
      </c>
      <c r="P30" s="52"/>
    </row>
    <row r="31" spans="1:16" ht="42.75" customHeight="1" thickBot="1">
      <c r="A31" s="48"/>
      <c r="B31" s="49"/>
      <c r="C31" s="49"/>
      <c r="D31" s="49"/>
      <c r="E31" s="50"/>
      <c r="F31" s="49"/>
      <c r="G31" s="53"/>
      <c r="H31" s="4" t="s">
        <v>12</v>
      </c>
      <c r="I31" s="4" t="s">
        <v>13</v>
      </c>
      <c r="J31" s="53" t="s">
        <v>14</v>
      </c>
      <c r="K31" s="53"/>
      <c r="L31" s="4" t="s">
        <v>15</v>
      </c>
      <c r="M31" s="55"/>
      <c r="N31" s="55"/>
      <c r="O31" s="55"/>
      <c r="P31" s="52"/>
    </row>
    <row r="32" spans="1:16" ht="15" customHeight="1" thickBot="1">
      <c r="A32" s="5">
        <v>1</v>
      </c>
      <c r="B32" s="6">
        <v>2</v>
      </c>
      <c r="C32" s="6">
        <v>3</v>
      </c>
      <c r="D32" s="6">
        <v>4</v>
      </c>
      <c r="E32" s="6">
        <v>5</v>
      </c>
      <c r="F32" s="6">
        <v>6</v>
      </c>
      <c r="G32" s="6">
        <v>7</v>
      </c>
      <c r="H32" s="6">
        <v>8</v>
      </c>
      <c r="I32" s="6">
        <v>9</v>
      </c>
      <c r="J32" s="38">
        <v>10</v>
      </c>
      <c r="K32" s="38"/>
      <c r="L32" s="6">
        <v>11</v>
      </c>
      <c r="M32" s="6">
        <v>12</v>
      </c>
      <c r="N32" s="6">
        <v>13</v>
      </c>
      <c r="O32" s="6">
        <v>14</v>
      </c>
      <c r="P32" s="7">
        <v>15</v>
      </c>
    </row>
    <row r="33" spans="1:16" ht="12" customHeight="1" thickBot="1">
      <c r="A33" s="58" t="s">
        <v>29</v>
      </c>
      <c r="B33" s="59" t="s">
        <v>30</v>
      </c>
      <c r="C33" s="59"/>
      <c r="D33" s="59"/>
      <c r="E33" s="35">
        <f>SUM(F33:G33,M33:O33)</f>
        <v>3463352</v>
      </c>
      <c r="F33" s="35">
        <v>352</v>
      </c>
      <c r="G33" s="60">
        <f>H33+I33+J36+L33</f>
        <v>3463000</v>
      </c>
      <c r="H33" s="60">
        <v>2400000</v>
      </c>
      <c r="I33" s="60"/>
      <c r="J33" s="13" t="s">
        <v>17</v>
      </c>
      <c r="K33" s="13">
        <v>563000</v>
      </c>
      <c r="L33" s="35"/>
      <c r="M33" s="35"/>
      <c r="N33" s="35"/>
      <c r="O33" s="35"/>
      <c r="P33" s="36" t="s">
        <v>18</v>
      </c>
    </row>
    <row r="34" spans="1:16" ht="12" customHeight="1">
      <c r="A34" s="58"/>
      <c r="B34" s="59"/>
      <c r="C34" s="59"/>
      <c r="D34" s="59"/>
      <c r="E34" s="35"/>
      <c r="F34" s="35"/>
      <c r="G34" s="60"/>
      <c r="H34" s="60"/>
      <c r="I34" s="60"/>
      <c r="J34" s="14" t="s">
        <v>19</v>
      </c>
      <c r="K34" s="14">
        <v>500000</v>
      </c>
      <c r="L34" s="35"/>
      <c r="M34" s="35"/>
      <c r="N34" s="35"/>
      <c r="O34" s="35"/>
      <c r="P34" s="36"/>
    </row>
    <row r="35" spans="1:16" ht="12" customHeight="1">
      <c r="A35" s="58"/>
      <c r="B35" s="59"/>
      <c r="C35" s="59"/>
      <c r="D35" s="59"/>
      <c r="E35" s="35"/>
      <c r="F35" s="35"/>
      <c r="G35" s="60"/>
      <c r="H35" s="60"/>
      <c r="I35" s="60"/>
      <c r="J35" s="14" t="s">
        <v>20</v>
      </c>
      <c r="K35" s="14"/>
      <c r="L35" s="35"/>
      <c r="M35" s="35"/>
      <c r="N35" s="35"/>
      <c r="O35" s="35"/>
      <c r="P35" s="36"/>
    </row>
    <row r="36" spans="1:16" ht="12" customHeight="1">
      <c r="A36" s="58"/>
      <c r="B36" s="59"/>
      <c r="C36" s="59"/>
      <c r="D36" s="59"/>
      <c r="E36" s="35"/>
      <c r="F36" s="35"/>
      <c r="G36" s="60"/>
      <c r="H36" s="60"/>
      <c r="I36" s="60"/>
      <c r="J36" s="61">
        <f>SUM(K33:K35)</f>
        <v>1063000</v>
      </c>
      <c r="K36" s="61"/>
      <c r="L36" s="35"/>
      <c r="M36" s="35"/>
      <c r="N36" s="35"/>
      <c r="O36" s="35"/>
      <c r="P36" s="36"/>
    </row>
    <row r="37" spans="1:16" ht="12" customHeight="1">
      <c r="A37" s="62" t="s">
        <v>31</v>
      </c>
      <c r="B37" s="59" t="s">
        <v>32</v>
      </c>
      <c r="C37" s="59"/>
      <c r="D37" s="59"/>
      <c r="E37" s="35">
        <f>SUM(F37:G37,M37:O37)</f>
        <v>9212000</v>
      </c>
      <c r="F37" s="35"/>
      <c r="G37" s="35">
        <f>H37+I37+J40+L37</f>
        <v>212000</v>
      </c>
      <c r="H37" s="35">
        <v>212000</v>
      </c>
      <c r="I37" s="35"/>
      <c r="J37" s="9" t="s">
        <v>17</v>
      </c>
      <c r="K37" s="9"/>
      <c r="L37" s="35"/>
      <c r="M37" s="35">
        <v>4000000</v>
      </c>
      <c r="N37" s="35">
        <v>5000000</v>
      </c>
      <c r="O37" s="35"/>
      <c r="P37" s="36" t="s">
        <v>18</v>
      </c>
    </row>
    <row r="38" spans="1:16" ht="12" customHeight="1">
      <c r="A38" s="62"/>
      <c r="B38" s="59"/>
      <c r="C38" s="59"/>
      <c r="D38" s="59"/>
      <c r="E38" s="35"/>
      <c r="F38" s="35"/>
      <c r="G38" s="35"/>
      <c r="H38" s="35"/>
      <c r="I38" s="35"/>
      <c r="J38" s="10" t="s">
        <v>19</v>
      </c>
      <c r="K38" s="10"/>
      <c r="L38" s="35"/>
      <c r="M38" s="35"/>
      <c r="N38" s="35"/>
      <c r="O38" s="35"/>
      <c r="P38" s="36"/>
    </row>
    <row r="39" spans="1:16" ht="12" customHeight="1">
      <c r="A39" s="62"/>
      <c r="B39" s="59"/>
      <c r="C39" s="59"/>
      <c r="D39" s="59"/>
      <c r="E39" s="35"/>
      <c r="F39" s="35"/>
      <c r="G39" s="35"/>
      <c r="H39" s="35"/>
      <c r="I39" s="35"/>
      <c r="J39" s="10" t="s">
        <v>20</v>
      </c>
      <c r="K39" s="10"/>
      <c r="L39" s="35"/>
      <c r="M39" s="35"/>
      <c r="N39" s="35"/>
      <c r="O39" s="35"/>
      <c r="P39" s="36"/>
    </row>
    <row r="40" spans="1:16" ht="12" customHeight="1">
      <c r="A40" s="62"/>
      <c r="B40" s="59"/>
      <c r="C40" s="59"/>
      <c r="D40" s="59"/>
      <c r="E40" s="35"/>
      <c r="F40" s="35"/>
      <c r="G40" s="35"/>
      <c r="H40" s="35"/>
      <c r="I40" s="35"/>
      <c r="J40" s="37">
        <f>SUM(K37:K39)</f>
        <v>0</v>
      </c>
      <c r="K40" s="37"/>
      <c r="L40" s="35"/>
      <c r="M40" s="35"/>
      <c r="N40" s="35"/>
      <c r="O40" s="35"/>
      <c r="P40" s="36"/>
    </row>
    <row r="41" spans="1:16" ht="12" customHeight="1">
      <c r="A41" s="62" t="s">
        <v>33</v>
      </c>
      <c r="B41" s="59" t="s">
        <v>34</v>
      </c>
      <c r="C41" s="59"/>
      <c r="D41" s="59"/>
      <c r="E41" s="35">
        <f>SUM(F41:G41,M41:O41)</f>
        <v>5150000</v>
      </c>
      <c r="F41" s="35"/>
      <c r="G41" s="35">
        <f>H41+I41+J44+L41</f>
        <v>0</v>
      </c>
      <c r="H41" s="35"/>
      <c r="I41" s="35"/>
      <c r="J41" s="9" t="s">
        <v>17</v>
      </c>
      <c r="K41" s="9"/>
      <c r="L41" s="35"/>
      <c r="M41" s="35">
        <v>150000</v>
      </c>
      <c r="N41" s="35">
        <v>5000000</v>
      </c>
      <c r="O41" s="35"/>
      <c r="P41" s="36" t="s">
        <v>18</v>
      </c>
    </row>
    <row r="42" spans="1:16" ht="12" customHeight="1">
      <c r="A42" s="62"/>
      <c r="B42" s="59"/>
      <c r="C42" s="59"/>
      <c r="D42" s="59"/>
      <c r="E42" s="35"/>
      <c r="F42" s="35"/>
      <c r="G42" s="35"/>
      <c r="H42" s="35"/>
      <c r="I42" s="35"/>
      <c r="J42" s="10" t="s">
        <v>19</v>
      </c>
      <c r="K42" s="10"/>
      <c r="L42" s="35"/>
      <c r="M42" s="35"/>
      <c r="N42" s="35"/>
      <c r="O42" s="35"/>
      <c r="P42" s="36"/>
    </row>
    <row r="43" spans="1:16" ht="12" customHeight="1">
      <c r="A43" s="62"/>
      <c r="B43" s="59"/>
      <c r="C43" s="59"/>
      <c r="D43" s="59"/>
      <c r="E43" s="35"/>
      <c r="F43" s="35"/>
      <c r="G43" s="35"/>
      <c r="H43" s="35"/>
      <c r="I43" s="35"/>
      <c r="J43" s="10" t="s">
        <v>20</v>
      </c>
      <c r="K43" s="10"/>
      <c r="L43" s="35"/>
      <c r="M43" s="35"/>
      <c r="N43" s="35"/>
      <c r="O43" s="35"/>
      <c r="P43" s="36"/>
    </row>
    <row r="44" spans="1:16" ht="12" customHeight="1">
      <c r="A44" s="62"/>
      <c r="B44" s="59"/>
      <c r="C44" s="59"/>
      <c r="D44" s="59"/>
      <c r="E44" s="35"/>
      <c r="F44" s="35"/>
      <c r="G44" s="35"/>
      <c r="H44" s="35"/>
      <c r="I44" s="35"/>
      <c r="J44" s="37">
        <f>SUM(K41:K43)</f>
        <v>0</v>
      </c>
      <c r="K44" s="37"/>
      <c r="L44" s="35"/>
      <c r="M44" s="35"/>
      <c r="N44" s="35"/>
      <c r="O44" s="35"/>
      <c r="P44" s="36"/>
    </row>
    <row r="45" spans="1:16" ht="12" customHeight="1">
      <c r="A45" s="62" t="s">
        <v>35</v>
      </c>
      <c r="B45" s="59" t="s">
        <v>36</v>
      </c>
      <c r="C45" s="59"/>
      <c r="D45" s="59"/>
      <c r="E45" s="35">
        <f>SUM(F45:G45,M45:O45)</f>
        <v>7700176</v>
      </c>
      <c r="F45" s="35">
        <v>176</v>
      </c>
      <c r="G45" s="60">
        <f>H45+I45+J48+L45</f>
        <v>2000000</v>
      </c>
      <c r="H45" s="60">
        <v>1000000</v>
      </c>
      <c r="I45" s="35"/>
      <c r="J45" s="9" t="s">
        <v>17</v>
      </c>
      <c r="K45" s="9"/>
      <c r="L45" s="35"/>
      <c r="M45" s="35">
        <v>5700000</v>
      </c>
      <c r="N45" s="35"/>
      <c r="O45" s="35"/>
      <c r="P45" s="36" t="s">
        <v>18</v>
      </c>
    </row>
    <row r="46" spans="1:16" ht="12" customHeight="1">
      <c r="A46" s="62"/>
      <c r="B46" s="59"/>
      <c r="C46" s="59"/>
      <c r="D46" s="59"/>
      <c r="E46" s="35"/>
      <c r="F46" s="35"/>
      <c r="G46" s="60"/>
      <c r="H46" s="60"/>
      <c r="I46" s="35"/>
      <c r="J46" s="10" t="s">
        <v>19</v>
      </c>
      <c r="K46" s="10">
        <v>1000000</v>
      </c>
      <c r="L46" s="35"/>
      <c r="M46" s="35"/>
      <c r="N46" s="35"/>
      <c r="O46" s="35"/>
      <c r="P46" s="36"/>
    </row>
    <row r="47" spans="1:16" ht="12" customHeight="1">
      <c r="A47" s="62"/>
      <c r="B47" s="59"/>
      <c r="C47" s="59"/>
      <c r="D47" s="59"/>
      <c r="E47" s="35"/>
      <c r="F47" s="35"/>
      <c r="G47" s="60"/>
      <c r="H47" s="60"/>
      <c r="I47" s="35"/>
      <c r="J47" s="10" t="s">
        <v>20</v>
      </c>
      <c r="K47" s="10"/>
      <c r="L47" s="35"/>
      <c r="M47" s="35"/>
      <c r="N47" s="35"/>
      <c r="O47" s="35"/>
      <c r="P47" s="36"/>
    </row>
    <row r="48" spans="1:16" ht="12" customHeight="1">
      <c r="A48" s="62"/>
      <c r="B48" s="59"/>
      <c r="C48" s="59"/>
      <c r="D48" s="59"/>
      <c r="E48" s="35"/>
      <c r="F48" s="35"/>
      <c r="G48" s="60"/>
      <c r="H48" s="60"/>
      <c r="I48" s="35"/>
      <c r="J48" s="37">
        <f>SUM(K45:K47)</f>
        <v>1000000</v>
      </c>
      <c r="K48" s="37"/>
      <c r="L48" s="35"/>
      <c r="M48" s="35"/>
      <c r="N48" s="35"/>
      <c r="O48" s="35"/>
      <c r="P48" s="36"/>
    </row>
    <row r="49" spans="1:16" ht="12" customHeight="1">
      <c r="A49" s="62" t="s">
        <v>37</v>
      </c>
      <c r="B49" s="59" t="s">
        <v>38</v>
      </c>
      <c r="C49" s="59"/>
      <c r="D49" s="59"/>
      <c r="E49" s="35">
        <f>SUM(F49:G49,M49:O49)</f>
        <v>4733400</v>
      </c>
      <c r="F49" s="35">
        <v>133400</v>
      </c>
      <c r="G49" s="35">
        <f>H49+I49+J52+L49</f>
        <v>0</v>
      </c>
      <c r="H49" s="35"/>
      <c r="I49" s="35"/>
      <c r="J49" s="9" t="s">
        <v>17</v>
      </c>
      <c r="K49" s="9"/>
      <c r="L49" s="35"/>
      <c r="M49" s="35">
        <v>600000</v>
      </c>
      <c r="N49" s="35">
        <v>4000000</v>
      </c>
      <c r="O49" s="35"/>
      <c r="P49" s="36" t="s">
        <v>18</v>
      </c>
    </row>
    <row r="50" spans="1:16" ht="12" customHeight="1">
      <c r="A50" s="62"/>
      <c r="B50" s="59"/>
      <c r="C50" s="59"/>
      <c r="D50" s="59"/>
      <c r="E50" s="35"/>
      <c r="F50" s="35"/>
      <c r="G50" s="35"/>
      <c r="H50" s="35"/>
      <c r="I50" s="35"/>
      <c r="J50" s="10" t="s">
        <v>19</v>
      </c>
      <c r="K50" s="10"/>
      <c r="L50" s="35"/>
      <c r="M50" s="35"/>
      <c r="N50" s="35"/>
      <c r="O50" s="35"/>
      <c r="P50" s="36"/>
    </row>
    <row r="51" spans="1:16" ht="12" customHeight="1">
      <c r="A51" s="62"/>
      <c r="B51" s="59"/>
      <c r="C51" s="59"/>
      <c r="D51" s="59"/>
      <c r="E51" s="35"/>
      <c r="F51" s="35"/>
      <c r="G51" s="35"/>
      <c r="H51" s="35"/>
      <c r="I51" s="35"/>
      <c r="J51" s="10" t="s">
        <v>20</v>
      </c>
      <c r="K51" s="10"/>
      <c r="L51" s="35"/>
      <c r="M51" s="35"/>
      <c r="N51" s="35"/>
      <c r="O51" s="35"/>
      <c r="P51" s="36"/>
    </row>
    <row r="52" spans="1:16" ht="12" customHeight="1">
      <c r="A52" s="62"/>
      <c r="B52" s="59"/>
      <c r="C52" s="59"/>
      <c r="D52" s="59"/>
      <c r="E52" s="35"/>
      <c r="F52" s="35"/>
      <c r="G52" s="35"/>
      <c r="H52" s="35"/>
      <c r="I52" s="35"/>
      <c r="J52" s="37">
        <f>SUM(K49:K51)</f>
        <v>0</v>
      </c>
      <c r="K52" s="37"/>
      <c r="L52" s="35"/>
      <c r="M52" s="35"/>
      <c r="N52" s="35"/>
      <c r="O52" s="35"/>
      <c r="P52" s="36"/>
    </row>
    <row r="53" spans="1:16" ht="12" customHeight="1">
      <c r="A53" s="62" t="s">
        <v>39</v>
      </c>
      <c r="B53" s="59" t="s">
        <v>40</v>
      </c>
      <c r="C53" s="59"/>
      <c r="D53" s="59"/>
      <c r="E53" s="35">
        <f>SUM(F53:G53,M53:O53)</f>
        <v>9000000</v>
      </c>
      <c r="F53" s="35"/>
      <c r="G53" s="35">
        <f>H53+I53+J56+L53</f>
        <v>0</v>
      </c>
      <c r="H53" s="35"/>
      <c r="I53" s="35"/>
      <c r="J53" s="9" t="s">
        <v>17</v>
      </c>
      <c r="K53" s="9"/>
      <c r="L53" s="35"/>
      <c r="M53" s="35"/>
      <c r="N53" s="35"/>
      <c r="O53" s="35">
        <v>9000000</v>
      </c>
      <c r="P53" s="36" t="s">
        <v>18</v>
      </c>
    </row>
    <row r="54" spans="1:16" ht="12" customHeight="1">
      <c r="A54" s="62"/>
      <c r="B54" s="59"/>
      <c r="C54" s="59"/>
      <c r="D54" s="59"/>
      <c r="E54" s="35"/>
      <c r="F54" s="35"/>
      <c r="G54" s="35"/>
      <c r="H54" s="35"/>
      <c r="I54" s="35"/>
      <c r="J54" s="10" t="s">
        <v>19</v>
      </c>
      <c r="K54" s="10"/>
      <c r="L54" s="35"/>
      <c r="M54" s="35"/>
      <c r="N54" s="35"/>
      <c r="O54" s="35"/>
      <c r="P54" s="36"/>
    </row>
    <row r="55" spans="1:16" ht="12" customHeight="1">
      <c r="A55" s="62"/>
      <c r="B55" s="59"/>
      <c r="C55" s="59"/>
      <c r="D55" s="59"/>
      <c r="E55" s="35"/>
      <c r="F55" s="35"/>
      <c r="G55" s="35"/>
      <c r="H55" s="35"/>
      <c r="I55" s="35"/>
      <c r="J55" s="10" t="s">
        <v>20</v>
      </c>
      <c r="K55" s="10"/>
      <c r="L55" s="35"/>
      <c r="M55" s="35"/>
      <c r="N55" s="35"/>
      <c r="O55" s="35"/>
      <c r="P55" s="36"/>
    </row>
    <row r="56" spans="1:16" ht="12" customHeight="1">
      <c r="A56" s="62"/>
      <c r="B56" s="59"/>
      <c r="C56" s="59"/>
      <c r="D56" s="59"/>
      <c r="E56" s="35"/>
      <c r="F56" s="35"/>
      <c r="G56" s="35"/>
      <c r="H56" s="35"/>
      <c r="I56" s="35"/>
      <c r="J56" s="37">
        <f>SUM(K53:K55)</f>
        <v>0</v>
      </c>
      <c r="K56" s="37"/>
      <c r="L56" s="35"/>
      <c r="M56" s="35"/>
      <c r="N56" s="35"/>
      <c r="O56" s="35"/>
      <c r="P56" s="36"/>
    </row>
    <row r="57" spans="1:16" ht="12" customHeight="1">
      <c r="A57" s="62" t="s">
        <v>41</v>
      </c>
      <c r="B57" s="59" t="s">
        <v>42</v>
      </c>
      <c r="C57" s="59"/>
      <c r="D57" s="59"/>
      <c r="E57" s="35">
        <f>SUM(F57:G57,M57:O57)</f>
        <v>9500000</v>
      </c>
      <c r="F57" s="35"/>
      <c r="G57" s="35">
        <f>H57+I57+J60+L57</f>
        <v>0</v>
      </c>
      <c r="H57" s="35"/>
      <c r="I57" s="35"/>
      <c r="J57" s="9" t="s">
        <v>17</v>
      </c>
      <c r="K57" s="9"/>
      <c r="L57" s="35"/>
      <c r="M57" s="35">
        <v>4500000</v>
      </c>
      <c r="N57" s="35">
        <v>5000000</v>
      </c>
      <c r="O57" s="35"/>
      <c r="P57" s="36" t="s">
        <v>18</v>
      </c>
    </row>
    <row r="58" spans="1:16" ht="12" customHeight="1">
      <c r="A58" s="62"/>
      <c r="B58" s="59"/>
      <c r="C58" s="59"/>
      <c r="D58" s="59"/>
      <c r="E58" s="35"/>
      <c r="F58" s="35"/>
      <c r="G58" s="35"/>
      <c r="H58" s="35"/>
      <c r="I58" s="35"/>
      <c r="J58" s="10" t="s">
        <v>19</v>
      </c>
      <c r="K58" s="10"/>
      <c r="L58" s="35"/>
      <c r="M58" s="35"/>
      <c r="N58" s="35"/>
      <c r="O58" s="35"/>
      <c r="P58" s="36"/>
    </row>
    <row r="59" spans="1:16" ht="12" customHeight="1">
      <c r="A59" s="62"/>
      <c r="B59" s="59"/>
      <c r="C59" s="59"/>
      <c r="D59" s="59"/>
      <c r="E59" s="35"/>
      <c r="F59" s="35"/>
      <c r="G59" s="35"/>
      <c r="H59" s="35"/>
      <c r="I59" s="35"/>
      <c r="J59" s="10" t="s">
        <v>20</v>
      </c>
      <c r="K59" s="10"/>
      <c r="L59" s="35"/>
      <c r="M59" s="35"/>
      <c r="N59" s="35"/>
      <c r="O59" s="35"/>
      <c r="P59" s="36"/>
    </row>
    <row r="60" spans="1:16" ht="12" customHeight="1">
      <c r="A60" s="62"/>
      <c r="B60" s="59"/>
      <c r="C60" s="59"/>
      <c r="D60" s="59"/>
      <c r="E60" s="35"/>
      <c r="F60" s="35"/>
      <c r="G60" s="35"/>
      <c r="H60" s="35"/>
      <c r="I60" s="35"/>
      <c r="J60" s="37">
        <f>SUM(K57:K59)</f>
        <v>0</v>
      </c>
      <c r="K60" s="37"/>
      <c r="L60" s="35"/>
      <c r="M60" s="35"/>
      <c r="N60" s="35"/>
      <c r="O60" s="35"/>
      <c r="P60" s="36"/>
    </row>
    <row r="61" spans="1:16" ht="12" customHeight="1">
      <c r="A61" s="62" t="s">
        <v>43</v>
      </c>
      <c r="B61" s="59" t="s">
        <v>44</v>
      </c>
      <c r="C61" s="59"/>
      <c r="D61" s="59"/>
      <c r="E61" s="35">
        <f>SUM(F61:G61,M61:O61)</f>
        <v>4500000</v>
      </c>
      <c r="F61" s="35"/>
      <c r="G61" s="35">
        <f>H61+I61+J64+L61</f>
        <v>0</v>
      </c>
      <c r="H61" s="35"/>
      <c r="I61" s="35"/>
      <c r="J61" s="9" t="s">
        <v>17</v>
      </c>
      <c r="K61" s="9"/>
      <c r="L61" s="35"/>
      <c r="M61" s="35"/>
      <c r="N61" s="35"/>
      <c r="O61" s="35">
        <v>4500000</v>
      </c>
      <c r="P61" s="36" t="s">
        <v>18</v>
      </c>
    </row>
    <row r="62" spans="1:16" ht="12" customHeight="1">
      <c r="A62" s="62"/>
      <c r="B62" s="59"/>
      <c r="C62" s="59"/>
      <c r="D62" s="59"/>
      <c r="E62" s="35"/>
      <c r="F62" s="35"/>
      <c r="G62" s="35"/>
      <c r="H62" s="35"/>
      <c r="I62" s="35"/>
      <c r="J62" s="10" t="s">
        <v>19</v>
      </c>
      <c r="K62" s="10"/>
      <c r="L62" s="35"/>
      <c r="M62" s="35"/>
      <c r="N62" s="35"/>
      <c r="O62" s="35"/>
      <c r="P62" s="36"/>
    </row>
    <row r="63" spans="1:16" ht="12" customHeight="1">
      <c r="A63" s="62"/>
      <c r="B63" s="59"/>
      <c r="C63" s="59"/>
      <c r="D63" s="59"/>
      <c r="E63" s="35"/>
      <c r="F63" s="35"/>
      <c r="G63" s="35"/>
      <c r="H63" s="35"/>
      <c r="I63" s="35"/>
      <c r="J63" s="10" t="s">
        <v>20</v>
      </c>
      <c r="K63" s="10"/>
      <c r="L63" s="35"/>
      <c r="M63" s="35"/>
      <c r="N63" s="35"/>
      <c r="O63" s="35"/>
      <c r="P63" s="36"/>
    </row>
    <row r="64" spans="1:16" ht="12" customHeight="1">
      <c r="A64" s="62"/>
      <c r="B64" s="59"/>
      <c r="C64" s="59"/>
      <c r="D64" s="59"/>
      <c r="E64" s="35"/>
      <c r="F64" s="35"/>
      <c r="G64" s="35"/>
      <c r="H64" s="35"/>
      <c r="I64" s="35"/>
      <c r="J64" s="37">
        <f>SUM(K61:K63)</f>
        <v>0</v>
      </c>
      <c r="K64" s="37"/>
      <c r="L64" s="35"/>
      <c r="M64" s="35"/>
      <c r="N64" s="35"/>
      <c r="O64" s="35"/>
      <c r="P64" s="36"/>
    </row>
    <row r="65" spans="1:16" ht="12" customHeight="1">
      <c r="A65" s="62" t="s">
        <v>45</v>
      </c>
      <c r="B65" s="59" t="s">
        <v>46</v>
      </c>
      <c r="C65" s="59"/>
      <c r="D65" s="59"/>
      <c r="E65" s="35">
        <f>SUM(F65:G65,M65:O65)</f>
        <v>3000000</v>
      </c>
      <c r="F65" s="35"/>
      <c r="G65" s="33">
        <f>H65+I65+J68+L65</f>
        <v>150000</v>
      </c>
      <c r="H65" s="35">
        <v>150000</v>
      </c>
      <c r="I65" s="35"/>
      <c r="J65" s="9" t="s">
        <v>17</v>
      </c>
      <c r="K65" s="9"/>
      <c r="L65" s="35"/>
      <c r="M65" s="35">
        <v>2850000</v>
      </c>
      <c r="N65" s="35"/>
      <c r="O65" s="35"/>
      <c r="P65" s="56" t="s">
        <v>18</v>
      </c>
    </row>
    <row r="66" spans="1:16" ht="12" customHeight="1">
      <c r="A66" s="62"/>
      <c r="B66" s="59"/>
      <c r="C66" s="59"/>
      <c r="D66" s="59"/>
      <c r="E66" s="35"/>
      <c r="F66" s="35"/>
      <c r="G66" s="35"/>
      <c r="H66" s="35"/>
      <c r="I66" s="35"/>
      <c r="J66" s="10" t="s">
        <v>19</v>
      </c>
      <c r="K66" s="10"/>
      <c r="L66" s="35"/>
      <c r="M66" s="35"/>
      <c r="N66" s="35"/>
      <c r="O66" s="35"/>
      <c r="P66" s="56"/>
    </row>
    <row r="67" spans="1:16" ht="12" customHeight="1">
      <c r="A67" s="62"/>
      <c r="B67" s="59"/>
      <c r="C67" s="59"/>
      <c r="D67" s="59"/>
      <c r="E67" s="35"/>
      <c r="F67" s="35"/>
      <c r="G67" s="35"/>
      <c r="H67" s="35"/>
      <c r="I67" s="35"/>
      <c r="J67" s="10" t="s">
        <v>20</v>
      </c>
      <c r="K67" s="10"/>
      <c r="L67" s="35"/>
      <c r="M67" s="35"/>
      <c r="N67" s="35"/>
      <c r="O67" s="35"/>
      <c r="P67" s="56"/>
    </row>
    <row r="68" spans="1:16" ht="12" customHeight="1">
      <c r="A68" s="62"/>
      <c r="B68" s="59"/>
      <c r="C68" s="59"/>
      <c r="D68" s="59"/>
      <c r="E68" s="35"/>
      <c r="F68" s="35"/>
      <c r="G68" s="35"/>
      <c r="H68" s="35"/>
      <c r="I68" s="35"/>
      <c r="J68" s="37">
        <f>SUM(K65:K67)</f>
        <v>0</v>
      </c>
      <c r="K68" s="37"/>
      <c r="L68" s="35"/>
      <c r="M68" s="35"/>
      <c r="N68" s="35"/>
      <c r="O68" s="35"/>
      <c r="P68" s="56"/>
    </row>
    <row r="69" spans="1:16" ht="12" customHeight="1">
      <c r="A69" s="58" t="s">
        <v>47</v>
      </c>
      <c r="B69" s="59" t="s">
        <v>48</v>
      </c>
      <c r="C69" s="59"/>
      <c r="D69" s="59"/>
      <c r="E69" s="35">
        <f>SUM(F69:G69,M69:O69)</f>
        <v>6700000</v>
      </c>
      <c r="F69" s="35"/>
      <c r="G69" s="33">
        <f>H69+I69+J72+L69</f>
        <v>0</v>
      </c>
      <c r="H69" s="35"/>
      <c r="I69" s="35"/>
      <c r="J69" s="9" t="s">
        <v>17</v>
      </c>
      <c r="K69" s="9"/>
      <c r="L69" s="35"/>
      <c r="M69" s="60">
        <v>3200000</v>
      </c>
      <c r="N69" s="60"/>
      <c r="O69" s="35">
        <v>3500000</v>
      </c>
      <c r="P69" s="56" t="s">
        <v>18</v>
      </c>
    </row>
    <row r="70" spans="1:16" ht="12" customHeight="1">
      <c r="A70" s="58"/>
      <c r="B70" s="59"/>
      <c r="C70" s="59"/>
      <c r="D70" s="59"/>
      <c r="E70" s="35"/>
      <c r="F70" s="35"/>
      <c r="G70" s="35"/>
      <c r="H70" s="35"/>
      <c r="I70" s="35"/>
      <c r="J70" s="10" t="s">
        <v>19</v>
      </c>
      <c r="K70" s="10"/>
      <c r="L70" s="35"/>
      <c r="M70" s="60"/>
      <c r="N70" s="60"/>
      <c r="O70" s="35"/>
      <c r="P70" s="56"/>
    </row>
    <row r="71" spans="1:16" ht="12" customHeight="1">
      <c r="A71" s="58"/>
      <c r="B71" s="59"/>
      <c r="C71" s="59"/>
      <c r="D71" s="59"/>
      <c r="E71" s="35"/>
      <c r="F71" s="35"/>
      <c r="G71" s="35"/>
      <c r="H71" s="35"/>
      <c r="I71" s="35"/>
      <c r="J71" s="10" t="s">
        <v>20</v>
      </c>
      <c r="K71" s="10"/>
      <c r="L71" s="35"/>
      <c r="M71" s="60"/>
      <c r="N71" s="60"/>
      <c r="O71" s="35"/>
      <c r="P71" s="56"/>
    </row>
    <row r="72" spans="1:16" ht="12" customHeight="1">
      <c r="A72" s="58"/>
      <c r="B72" s="59"/>
      <c r="C72" s="59"/>
      <c r="D72" s="59"/>
      <c r="E72" s="35"/>
      <c r="F72" s="35"/>
      <c r="G72" s="35"/>
      <c r="H72" s="35"/>
      <c r="I72" s="35"/>
      <c r="J72" s="37">
        <f>SUM(K69:K71)</f>
        <v>0</v>
      </c>
      <c r="K72" s="37"/>
      <c r="L72" s="35"/>
      <c r="M72" s="60"/>
      <c r="N72" s="60"/>
      <c r="O72" s="35"/>
      <c r="P72" s="56"/>
    </row>
    <row r="73" spans="1:16" ht="12" customHeight="1">
      <c r="A73" s="62" t="s">
        <v>49</v>
      </c>
      <c r="B73" s="59" t="s">
        <v>50</v>
      </c>
      <c r="C73" s="59"/>
      <c r="D73" s="59"/>
      <c r="E73" s="35">
        <f>SUM(F73:G73,M73:O73)</f>
        <v>3400000</v>
      </c>
      <c r="F73" s="35"/>
      <c r="G73" s="33">
        <f>H73+I73+J76+L73</f>
        <v>100000</v>
      </c>
      <c r="H73" s="35">
        <v>100000</v>
      </c>
      <c r="I73" s="35"/>
      <c r="J73" s="9" t="s">
        <v>17</v>
      </c>
      <c r="K73" s="9"/>
      <c r="L73" s="35"/>
      <c r="M73" s="35">
        <v>3300000</v>
      </c>
      <c r="N73" s="35"/>
      <c r="O73" s="35"/>
      <c r="P73" s="56" t="s">
        <v>18</v>
      </c>
    </row>
    <row r="74" spans="1:16" ht="12" customHeight="1">
      <c r="A74" s="62"/>
      <c r="B74" s="59"/>
      <c r="C74" s="59"/>
      <c r="D74" s="59"/>
      <c r="E74" s="35"/>
      <c r="F74" s="35"/>
      <c r="G74" s="35"/>
      <c r="H74" s="35"/>
      <c r="I74" s="35"/>
      <c r="J74" s="10" t="s">
        <v>19</v>
      </c>
      <c r="K74" s="10"/>
      <c r="L74" s="35"/>
      <c r="M74" s="35"/>
      <c r="N74" s="35"/>
      <c r="O74" s="35"/>
      <c r="P74" s="56"/>
    </row>
    <row r="75" spans="1:16" ht="12" customHeight="1" thickBot="1">
      <c r="A75" s="62"/>
      <c r="B75" s="59"/>
      <c r="C75" s="59"/>
      <c r="D75" s="59"/>
      <c r="E75" s="35"/>
      <c r="F75" s="35"/>
      <c r="G75" s="35"/>
      <c r="H75" s="35"/>
      <c r="I75" s="35"/>
      <c r="J75" s="10" t="s">
        <v>20</v>
      </c>
      <c r="K75" s="10"/>
      <c r="L75" s="35"/>
      <c r="M75" s="35"/>
      <c r="N75" s="35"/>
      <c r="O75" s="35"/>
      <c r="P75" s="56"/>
    </row>
    <row r="76" spans="1:16" ht="12" customHeight="1">
      <c r="A76" s="63"/>
      <c r="B76" s="64"/>
      <c r="C76" s="64"/>
      <c r="D76" s="64"/>
      <c r="E76" s="65"/>
      <c r="F76" s="65"/>
      <c r="G76" s="65"/>
      <c r="H76" s="65"/>
      <c r="I76" s="65"/>
      <c r="J76" s="67">
        <f>SUM(K73:K75)</f>
        <v>0</v>
      </c>
      <c r="K76" s="67"/>
      <c r="L76" s="65"/>
      <c r="M76" s="65"/>
      <c r="N76" s="65"/>
      <c r="O76" s="65"/>
      <c r="P76" s="66"/>
    </row>
    <row r="77" spans="1:16" ht="12" customHeight="1">
      <c r="A77" s="68" t="s">
        <v>51</v>
      </c>
      <c r="B77" s="69" t="s">
        <v>52</v>
      </c>
      <c r="C77" s="69"/>
      <c r="D77" s="69"/>
      <c r="E77" s="70">
        <f>SUM(F77:G77,M77:O77)</f>
        <v>2000000</v>
      </c>
      <c r="F77" s="70"/>
      <c r="G77" s="70">
        <f>H77+I77+J80+L77</f>
        <v>0</v>
      </c>
      <c r="H77" s="70"/>
      <c r="I77" s="70"/>
      <c r="J77" s="22" t="s">
        <v>17</v>
      </c>
      <c r="K77" s="22"/>
      <c r="L77" s="70"/>
      <c r="M77" s="70">
        <v>2000000</v>
      </c>
      <c r="N77" s="70"/>
      <c r="O77" s="70"/>
      <c r="P77" s="71" t="s">
        <v>18</v>
      </c>
    </row>
    <row r="78" spans="1:16" ht="12" customHeight="1">
      <c r="A78" s="68"/>
      <c r="B78" s="69"/>
      <c r="C78" s="69"/>
      <c r="D78" s="69"/>
      <c r="E78" s="70"/>
      <c r="F78" s="70"/>
      <c r="G78" s="70"/>
      <c r="H78" s="70"/>
      <c r="I78" s="70"/>
      <c r="J78" s="22" t="s">
        <v>19</v>
      </c>
      <c r="K78" s="22"/>
      <c r="L78" s="70"/>
      <c r="M78" s="70"/>
      <c r="N78" s="70"/>
      <c r="O78" s="70"/>
      <c r="P78" s="71"/>
    </row>
    <row r="79" spans="1:16" ht="12" customHeight="1">
      <c r="A79" s="68"/>
      <c r="B79" s="69"/>
      <c r="C79" s="69"/>
      <c r="D79" s="69"/>
      <c r="E79" s="70"/>
      <c r="F79" s="70"/>
      <c r="G79" s="70"/>
      <c r="H79" s="70"/>
      <c r="I79" s="70"/>
      <c r="J79" s="22" t="s">
        <v>20</v>
      </c>
      <c r="K79" s="22"/>
      <c r="L79" s="70"/>
      <c r="M79" s="70"/>
      <c r="N79" s="70"/>
      <c r="O79" s="70"/>
      <c r="P79" s="71"/>
    </row>
    <row r="80" spans="1:16" ht="17.25" customHeight="1">
      <c r="A80" s="68"/>
      <c r="B80" s="69"/>
      <c r="C80" s="69"/>
      <c r="D80" s="69"/>
      <c r="E80" s="70"/>
      <c r="F80" s="70"/>
      <c r="G80" s="70"/>
      <c r="H80" s="70"/>
      <c r="I80" s="70"/>
      <c r="J80" s="70">
        <f>SUM(K77:K79)</f>
        <v>0</v>
      </c>
      <c r="K80" s="70"/>
      <c r="L80" s="70"/>
      <c r="M80" s="70"/>
      <c r="N80" s="70"/>
      <c r="O80" s="70"/>
      <c r="P80" s="71"/>
    </row>
    <row r="81" spans="1:16" ht="30.75" customHeight="1" thickBot="1">
      <c r="A81" s="15"/>
      <c r="B81" s="21"/>
      <c r="C81" s="21"/>
      <c r="D81" s="21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</row>
    <row r="82" spans="1:16" ht="12" customHeight="1" thickBot="1">
      <c r="A82" s="108" t="s">
        <v>1</v>
      </c>
      <c r="B82" s="110" t="s">
        <v>2</v>
      </c>
      <c r="C82" s="112" t="s">
        <v>3</v>
      </c>
      <c r="D82" s="112" t="s">
        <v>4</v>
      </c>
      <c r="E82" s="113" t="s">
        <v>5</v>
      </c>
      <c r="F82" s="112" t="s">
        <v>6</v>
      </c>
      <c r="G82" s="114" t="s">
        <v>7</v>
      </c>
      <c r="H82" s="114"/>
      <c r="I82" s="114"/>
      <c r="J82" s="114"/>
      <c r="K82" s="114"/>
      <c r="L82" s="114"/>
      <c r="M82" s="30"/>
      <c r="N82" s="30"/>
      <c r="O82" s="30"/>
      <c r="P82" s="118" t="s">
        <v>8</v>
      </c>
    </row>
    <row r="83" spans="1:16" ht="14.25" customHeight="1" thickBot="1">
      <c r="A83" s="109"/>
      <c r="B83" s="111"/>
      <c r="C83" s="49"/>
      <c r="D83" s="49"/>
      <c r="E83" s="50"/>
      <c r="F83" s="49"/>
      <c r="G83" s="53" t="s">
        <v>9</v>
      </c>
      <c r="H83" s="54" t="s">
        <v>10</v>
      </c>
      <c r="I83" s="54"/>
      <c r="J83" s="54"/>
      <c r="K83" s="54"/>
      <c r="L83" s="54"/>
      <c r="M83" s="55">
        <v>2009</v>
      </c>
      <c r="N83" s="55">
        <v>2010</v>
      </c>
      <c r="O83" s="55" t="s">
        <v>11</v>
      </c>
      <c r="P83" s="119"/>
    </row>
    <row r="84" spans="1:16" ht="40.5" customHeight="1" thickBot="1">
      <c r="A84" s="109"/>
      <c r="B84" s="111"/>
      <c r="C84" s="49"/>
      <c r="D84" s="49"/>
      <c r="E84" s="50"/>
      <c r="F84" s="49"/>
      <c r="G84" s="53"/>
      <c r="H84" s="4" t="s">
        <v>12</v>
      </c>
      <c r="I84" s="4" t="s">
        <v>13</v>
      </c>
      <c r="J84" s="53" t="s">
        <v>14</v>
      </c>
      <c r="K84" s="53"/>
      <c r="L84" s="4" t="s">
        <v>15</v>
      </c>
      <c r="M84" s="55"/>
      <c r="N84" s="55"/>
      <c r="O84" s="55"/>
      <c r="P84" s="119"/>
    </row>
    <row r="85" spans="1:16" ht="12" customHeight="1" thickBot="1">
      <c r="A85" s="43">
        <v>1</v>
      </c>
      <c r="B85" s="40">
        <v>2</v>
      </c>
      <c r="C85" s="41">
        <v>3</v>
      </c>
      <c r="D85" s="41">
        <v>4</v>
      </c>
      <c r="E85" s="41">
        <v>5</v>
      </c>
      <c r="F85" s="41">
        <v>6</v>
      </c>
      <c r="G85" s="41">
        <v>7</v>
      </c>
      <c r="H85" s="41">
        <v>8</v>
      </c>
      <c r="I85" s="41">
        <v>9</v>
      </c>
      <c r="J85" s="74">
        <v>10</v>
      </c>
      <c r="K85" s="74"/>
      <c r="L85" s="41">
        <v>11</v>
      </c>
      <c r="M85" s="41">
        <v>12</v>
      </c>
      <c r="N85" s="41">
        <v>13</v>
      </c>
      <c r="O85" s="41">
        <v>14</v>
      </c>
      <c r="P85" s="42">
        <v>15</v>
      </c>
    </row>
    <row r="86" spans="1:16" ht="12" customHeight="1" thickBot="1">
      <c r="A86" s="72" t="s">
        <v>53</v>
      </c>
      <c r="B86" s="73" t="s">
        <v>54</v>
      </c>
      <c r="C86" s="73"/>
      <c r="D86" s="73"/>
      <c r="E86" s="33">
        <f>SUM(F86:G86,M86:O86)</f>
        <v>4000000</v>
      </c>
      <c r="F86" s="33"/>
      <c r="G86" s="33">
        <f>H86+I86+J89+L86</f>
        <v>0</v>
      </c>
      <c r="H86" s="33"/>
      <c r="I86" s="33"/>
      <c r="J86" s="9" t="s">
        <v>17</v>
      </c>
      <c r="K86" s="9"/>
      <c r="L86" s="33"/>
      <c r="M86" s="33"/>
      <c r="N86" s="33"/>
      <c r="O86" s="33">
        <v>4000000</v>
      </c>
      <c r="P86" s="56" t="s">
        <v>18</v>
      </c>
    </row>
    <row r="87" spans="1:16" ht="12" customHeight="1" thickBot="1">
      <c r="A87" s="62"/>
      <c r="B87" s="59"/>
      <c r="C87" s="59"/>
      <c r="D87" s="59"/>
      <c r="E87" s="35"/>
      <c r="F87" s="35"/>
      <c r="G87" s="35"/>
      <c r="H87" s="35"/>
      <c r="I87" s="35"/>
      <c r="J87" s="10" t="s">
        <v>19</v>
      </c>
      <c r="K87" s="10"/>
      <c r="L87" s="35"/>
      <c r="M87" s="35"/>
      <c r="N87" s="35"/>
      <c r="O87" s="35"/>
      <c r="P87" s="56"/>
    </row>
    <row r="88" spans="1:16" ht="12" customHeight="1" thickBot="1">
      <c r="A88" s="62"/>
      <c r="B88" s="59"/>
      <c r="C88" s="59"/>
      <c r="D88" s="59"/>
      <c r="E88" s="35"/>
      <c r="F88" s="35"/>
      <c r="G88" s="35"/>
      <c r="H88" s="35"/>
      <c r="I88" s="35"/>
      <c r="J88" s="10" t="s">
        <v>20</v>
      </c>
      <c r="K88" s="10"/>
      <c r="L88" s="35"/>
      <c r="M88" s="35"/>
      <c r="N88" s="35"/>
      <c r="O88" s="35"/>
      <c r="P88" s="56"/>
    </row>
    <row r="89" spans="1:16" ht="12" customHeight="1" thickBot="1">
      <c r="A89" s="62"/>
      <c r="B89" s="59"/>
      <c r="C89" s="59"/>
      <c r="D89" s="59"/>
      <c r="E89" s="35"/>
      <c r="F89" s="35"/>
      <c r="G89" s="35"/>
      <c r="H89" s="35"/>
      <c r="I89" s="35"/>
      <c r="J89" s="37">
        <f>SUM(K86:K88)</f>
        <v>0</v>
      </c>
      <c r="K89" s="37"/>
      <c r="L89" s="35"/>
      <c r="M89" s="35"/>
      <c r="N89" s="35"/>
      <c r="O89" s="35"/>
      <c r="P89" s="56"/>
    </row>
    <row r="90" spans="1:16" ht="14.25" customHeight="1">
      <c r="A90" s="63" t="s">
        <v>55</v>
      </c>
      <c r="B90" s="76" t="s">
        <v>56</v>
      </c>
      <c r="C90" s="77"/>
      <c r="D90" s="78"/>
      <c r="E90" s="65">
        <f>SUM(F90:G90,M90:O90)</f>
        <v>7966074</v>
      </c>
      <c r="F90" s="65">
        <v>2074</v>
      </c>
      <c r="G90" s="65">
        <f>H90+I90+J93+L90</f>
        <v>1964000</v>
      </c>
      <c r="H90" s="65">
        <v>1664000</v>
      </c>
      <c r="I90" s="65"/>
      <c r="J90" s="9" t="s">
        <v>17</v>
      </c>
      <c r="K90" s="9"/>
      <c r="L90" s="65"/>
      <c r="M90" s="65">
        <v>6000000</v>
      </c>
      <c r="N90" s="65"/>
      <c r="O90" s="65"/>
      <c r="P90" s="86" t="s">
        <v>18</v>
      </c>
    </row>
    <row r="91" spans="1:16" ht="14.25" customHeight="1">
      <c r="A91" s="75"/>
      <c r="B91" s="79"/>
      <c r="C91" s="80"/>
      <c r="D91" s="81"/>
      <c r="E91" s="85"/>
      <c r="F91" s="85"/>
      <c r="G91" s="85"/>
      <c r="H91" s="85"/>
      <c r="I91" s="85"/>
      <c r="J91" s="10" t="s">
        <v>19</v>
      </c>
      <c r="K91" s="10">
        <v>300000</v>
      </c>
      <c r="L91" s="85"/>
      <c r="M91" s="85"/>
      <c r="N91" s="85"/>
      <c r="O91" s="85"/>
      <c r="P91" s="66"/>
    </row>
    <row r="92" spans="1:16" ht="11.25" customHeight="1">
      <c r="A92" s="75"/>
      <c r="B92" s="79"/>
      <c r="C92" s="80"/>
      <c r="D92" s="81"/>
      <c r="E92" s="85"/>
      <c r="F92" s="85"/>
      <c r="G92" s="85"/>
      <c r="H92" s="85"/>
      <c r="I92" s="85"/>
      <c r="J92" s="10" t="s">
        <v>20</v>
      </c>
      <c r="K92" s="10"/>
      <c r="L92" s="85"/>
      <c r="M92" s="85"/>
      <c r="N92" s="85"/>
      <c r="O92" s="85"/>
      <c r="P92" s="66"/>
    </row>
    <row r="93" spans="1:16" ht="14.25" customHeight="1" thickBot="1">
      <c r="A93" s="72"/>
      <c r="B93" s="82"/>
      <c r="C93" s="83"/>
      <c r="D93" s="84"/>
      <c r="E93" s="33"/>
      <c r="F93" s="33"/>
      <c r="G93" s="33"/>
      <c r="H93" s="33"/>
      <c r="I93" s="33"/>
      <c r="J93" s="87">
        <f>SUM(K90:K92)</f>
        <v>300000</v>
      </c>
      <c r="K93" s="88"/>
      <c r="L93" s="33"/>
      <c r="M93" s="33"/>
      <c r="N93" s="33"/>
      <c r="O93" s="33"/>
      <c r="P93" s="56"/>
    </row>
    <row r="94" spans="1:16" ht="12" customHeight="1" thickBot="1">
      <c r="A94" s="62" t="s">
        <v>57</v>
      </c>
      <c r="B94" s="59" t="s">
        <v>58</v>
      </c>
      <c r="C94" s="59"/>
      <c r="D94" s="59"/>
      <c r="E94" s="35">
        <f>SUM(F94:G94,M94:O94)</f>
        <v>11000000</v>
      </c>
      <c r="F94" s="35"/>
      <c r="G94" s="33">
        <f>H94+I94+J97+L94</f>
        <v>0</v>
      </c>
      <c r="H94" s="35"/>
      <c r="I94" s="35"/>
      <c r="J94" s="9" t="s">
        <v>17</v>
      </c>
      <c r="K94" s="9"/>
      <c r="L94" s="35"/>
      <c r="M94" s="35"/>
      <c r="N94" s="35">
        <v>5000000</v>
      </c>
      <c r="O94" s="35">
        <v>6000000</v>
      </c>
      <c r="P94" s="56" t="s">
        <v>18</v>
      </c>
    </row>
    <row r="95" spans="1:16" ht="12" customHeight="1" thickBot="1">
      <c r="A95" s="62"/>
      <c r="B95" s="59"/>
      <c r="C95" s="59"/>
      <c r="D95" s="59"/>
      <c r="E95" s="35"/>
      <c r="F95" s="35"/>
      <c r="G95" s="35"/>
      <c r="H95" s="35"/>
      <c r="I95" s="35"/>
      <c r="J95" s="10" t="s">
        <v>19</v>
      </c>
      <c r="K95" s="10"/>
      <c r="L95" s="35"/>
      <c r="M95" s="35"/>
      <c r="N95" s="35"/>
      <c r="O95" s="35"/>
      <c r="P95" s="56"/>
    </row>
    <row r="96" spans="1:16" ht="12" customHeight="1" thickBot="1">
      <c r="A96" s="62"/>
      <c r="B96" s="59"/>
      <c r="C96" s="59"/>
      <c r="D96" s="59"/>
      <c r="E96" s="35"/>
      <c r="F96" s="35"/>
      <c r="G96" s="35"/>
      <c r="H96" s="35"/>
      <c r="I96" s="35"/>
      <c r="J96" s="10" t="s">
        <v>20</v>
      </c>
      <c r="K96" s="10"/>
      <c r="L96" s="35"/>
      <c r="M96" s="35"/>
      <c r="N96" s="35"/>
      <c r="O96" s="35"/>
      <c r="P96" s="56"/>
    </row>
    <row r="97" spans="1:16" ht="12" customHeight="1" thickBot="1">
      <c r="A97" s="62"/>
      <c r="B97" s="59"/>
      <c r="C97" s="59"/>
      <c r="D97" s="59"/>
      <c r="E97" s="35"/>
      <c r="F97" s="35"/>
      <c r="G97" s="35"/>
      <c r="H97" s="35"/>
      <c r="I97" s="35"/>
      <c r="J97" s="37">
        <f>SUM(K94:K96)</f>
        <v>0</v>
      </c>
      <c r="K97" s="37"/>
      <c r="L97" s="35"/>
      <c r="M97" s="35"/>
      <c r="N97" s="35"/>
      <c r="O97" s="35"/>
      <c r="P97" s="56"/>
    </row>
    <row r="98" spans="1:16" ht="12" customHeight="1" thickBot="1">
      <c r="A98" s="89" t="s">
        <v>59</v>
      </c>
      <c r="B98" s="90">
        <v>600</v>
      </c>
      <c r="C98" s="90">
        <v>60014</v>
      </c>
      <c r="D98" s="91" t="s">
        <v>60</v>
      </c>
      <c r="E98" s="33">
        <f>SUM(F98:G98,M98:O98)</f>
        <v>59527365</v>
      </c>
      <c r="F98" s="35">
        <f>SUM(F102:F158)</f>
        <v>5155279</v>
      </c>
      <c r="G98" s="33">
        <f>H98+I98+J101+L98</f>
        <v>7168028</v>
      </c>
      <c r="H98" s="33">
        <f>SUM(H102:H158)</f>
        <v>4768008</v>
      </c>
      <c r="I98" s="33">
        <f>SUM(I102:I158)</f>
        <v>9</v>
      </c>
      <c r="J98" s="9" t="s">
        <v>17</v>
      </c>
      <c r="K98" s="9">
        <f>SUM(K102,K106,K110,K114,K118,K122,K126,K130,K139,K143,K147,K151,K155)</f>
        <v>0</v>
      </c>
      <c r="L98" s="33">
        <f>SUM(L102:L158)</f>
        <v>11</v>
      </c>
      <c r="M98" s="35">
        <f>SUM(M102:M158)</f>
        <v>23702021</v>
      </c>
      <c r="N98" s="35">
        <f>SUM(N102:N158)</f>
        <v>2002023</v>
      </c>
      <c r="O98" s="35">
        <f>SUM(O102:O158)</f>
        <v>21500014</v>
      </c>
      <c r="P98" s="56" t="s">
        <v>18</v>
      </c>
    </row>
    <row r="99" spans="1:16" ht="12" customHeight="1" thickBot="1">
      <c r="A99" s="89"/>
      <c r="B99" s="90"/>
      <c r="C99" s="90"/>
      <c r="D99" s="91"/>
      <c r="E99" s="33"/>
      <c r="F99" s="33"/>
      <c r="G99" s="33"/>
      <c r="H99" s="33"/>
      <c r="I99" s="33"/>
      <c r="J99" s="10" t="s">
        <v>19</v>
      </c>
      <c r="K99" s="10">
        <f>SUM(K103,K107,K111,K115,K119,K123,K127,K131,K140,K144,K148,K152,K156)</f>
        <v>2400000</v>
      </c>
      <c r="L99" s="33"/>
      <c r="M99" s="33"/>
      <c r="N99" s="33"/>
      <c r="O99" s="33"/>
      <c r="P99" s="56"/>
    </row>
    <row r="100" spans="1:16" ht="12" customHeight="1" thickBot="1">
      <c r="A100" s="89"/>
      <c r="B100" s="90"/>
      <c r="C100" s="90"/>
      <c r="D100" s="91"/>
      <c r="E100" s="33"/>
      <c r="F100" s="33"/>
      <c r="G100" s="33"/>
      <c r="H100" s="33"/>
      <c r="I100" s="33"/>
      <c r="J100" s="10" t="s">
        <v>20</v>
      </c>
      <c r="K100" s="10">
        <f>SUM(K104,K108,K112,K116,K120,K124,K128,K132,K141,K145,K149,K153,K157)</f>
        <v>0</v>
      </c>
      <c r="L100" s="33"/>
      <c r="M100" s="33"/>
      <c r="N100" s="33"/>
      <c r="O100" s="33"/>
      <c r="P100" s="56"/>
    </row>
    <row r="101" spans="1:16" ht="12" customHeight="1" thickBot="1">
      <c r="A101" s="89"/>
      <c r="B101" s="90"/>
      <c r="C101" s="90"/>
      <c r="D101" s="91"/>
      <c r="E101" s="33"/>
      <c r="F101" s="33"/>
      <c r="G101" s="33"/>
      <c r="H101" s="33"/>
      <c r="I101" s="33"/>
      <c r="J101" s="37">
        <f>SUM(K98:K100)</f>
        <v>2400000</v>
      </c>
      <c r="K101" s="37"/>
      <c r="L101" s="33"/>
      <c r="M101" s="33"/>
      <c r="N101" s="33"/>
      <c r="O101" s="33"/>
      <c r="P101" s="56"/>
    </row>
    <row r="102" spans="1:16" ht="12" customHeight="1" thickBot="1">
      <c r="A102" s="62">
        <v>2.1</v>
      </c>
      <c r="B102" s="59" t="s">
        <v>61</v>
      </c>
      <c r="C102" s="59"/>
      <c r="D102" s="59"/>
      <c r="E102" s="35">
        <f>SUM(F102:G102,M102:O102)</f>
        <v>2284006</v>
      </c>
      <c r="F102" s="35">
        <v>2284006</v>
      </c>
      <c r="G102" s="33">
        <f>H102+I102+J105+L102</f>
        <v>0</v>
      </c>
      <c r="H102" s="35"/>
      <c r="I102" s="35"/>
      <c r="J102" s="9" t="s">
        <v>17</v>
      </c>
      <c r="K102" s="9"/>
      <c r="L102" s="35"/>
      <c r="M102" s="35"/>
      <c r="N102" s="35"/>
      <c r="O102" s="35"/>
      <c r="P102" s="56" t="s">
        <v>18</v>
      </c>
    </row>
    <row r="103" spans="1:16" ht="12" customHeight="1" thickBot="1">
      <c r="A103" s="62"/>
      <c r="B103" s="59"/>
      <c r="C103" s="59"/>
      <c r="D103" s="59"/>
      <c r="E103" s="35"/>
      <c r="F103" s="35"/>
      <c r="G103" s="35"/>
      <c r="H103" s="35"/>
      <c r="I103" s="35"/>
      <c r="J103" s="10" t="s">
        <v>19</v>
      </c>
      <c r="K103" s="10"/>
      <c r="L103" s="35"/>
      <c r="M103" s="35"/>
      <c r="N103" s="35"/>
      <c r="O103" s="35"/>
      <c r="P103" s="56"/>
    </row>
    <row r="104" spans="1:16" ht="12" customHeight="1" thickBot="1">
      <c r="A104" s="62"/>
      <c r="B104" s="59"/>
      <c r="C104" s="59"/>
      <c r="D104" s="59"/>
      <c r="E104" s="35"/>
      <c r="F104" s="35"/>
      <c r="G104" s="35"/>
      <c r="H104" s="35"/>
      <c r="I104" s="35"/>
      <c r="J104" s="10" t="s">
        <v>20</v>
      </c>
      <c r="K104" s="10"/>
      <c r="L104" s="35"/>
      <c r="M104" s="35"/>
      <c r="N104" s="35"/>
      <c r="O104" s="35"/>
      <c r="P104" s="56"/>
    </row>
    <row r="105" spans="1:16" ht="12" customHeight="1" thickBot="1">
      <c r="A105" s="62"/>
      <c r="B105" s="59"/>
      <c r="C105" s="59"/>
      <c r="D105" s="59"/>
      <c r="E105" s="35"/>
      <c r="F105" s="35"/>
      <c r="G105" s="35"/>
      <c r="H105" s="35"/>
      <c r="I105" s="35"/>
      <c r="J105" s="37">
        <f>SUM(K102:K104)</f>
        <v>0</v>
      </c>
      <c r="K105" s="37"/>
      <c r="L105" s="35"/>
      <c r="M105" s="35"/>
      <c r="N105" s="35"/>
      <c r="O105" s="35"/>
      <c r="P105" s="56"/>
    </row>
    <row r="106" spans="1:16" ht="12" customHeight="1" thickBot="1">
      <c r="A106" s="62" t="s">
        <v>62</v>
      </c>
      <c r="B106" s="59" t="s">
        <v>63</v>
      </c>
      <c r="C106" s="59"/>
      <c r="D106" s="59"/>
      <c r="E106" s="35">
        <f>SUM(F106:G106,M106:O106)</f>
        <v>5100000</v>
      </c>
      <c r="F106" s="35"/>
      <c r="G106" s="35">
        <f>H106+I106+J109+L106</f>
        <v>1800000</v>
      </c>
      <c r="H106" s="35">
        <v>300000</v>
      </c>
      <c r="I106" s="35"/>
      <c r="J106" s="11" t="s">
        <v>17</v>
      </c>
      <c r="K106" s="11"/>
      <c r="L106" s="35"/>
      <c r="M106" s="35">
        <v>3300000</v>
      </c>
      <c r="N106" s="35"/>
      <c r="O106" s="35"/>
      <c r="P106" s="36" t="s">
        <v>18</v>
      </c>
    </row>
    <row r="107" spans="1:16" ht="12" customHeight="1" thickBot="1">
      <c r="A107" s="62"/>
      <c r="B107" s="59"/>
      <c r="C107" s="59"/>
      <c r="D107" s="59"/>
      <c r="E107" s="35"/>
      <c r="F107" s="35"/>
      <c r="G107" s="35"/>
      <c r="H107" s="35"/>
      <c r="I107" s="35"/>
      <c r="J107" s="10" t="s">
        <v>19</v>
      </c>
      <c r="K107" s="10">
        <v>1500000</v>
      </c>
      <c r="L107" s="35"/>
      <c r="M107" s="35"/>
      <c r="N107" s="35"/>
      <c r="O107" s="35"/>
      <c r="P107" s="36"/>
    </row>
    <row r="108" spans="1:16" ht="12" customHeight="1" thickBot="1">
      <c r="A108" s="62"/>
      <c r="B108" s="59"/>
      <c r="C108" s="59"/>
      <c r="D108" s="59"/>
      <c r="E108" s="35"/>
      <c r="F108" s="35"/>
      <c r="G108" s="35"/>
      <c r="H108" s="35"/>
      <c r="I108" s="35"/>
      <c r="J108" s="10" t="s">
        <v>20</v>
      </c>
      <c r="K108" s="10"/>
      <c r="L108" s="35"/>
      <c r="M108" s="35"/>
      <c r="N108" s="35"/>
      <c r="O108" s="35"/>
      <c r="P108" s="36"/>
    </row>
    <row r="109" spans="1:16" ht="12" customHeight="1" thickBot="1">
      <c r="A109" s="62"/>
      <c r="B109" s="59"/>
      <c r="C109" s="59"/>
      <c r="D109" s="59"/>
      <c r="E109" s="35"/>
      <c r="F109" s="35"/>
      <c r="G109" s="35"/>
      <c r="H109" s="35"/>
      <c r="I109" s="35"/>
      <c r="J109" s="37">
        <f>SUM(K106:K108)</f>
        <v>1500000</v>
      </c>
      <c r="K109" s="37"/>
      <c r="L109" s="35"/>
      <c r="M109" s="35"/>
      <c r="N109" s="35"/>
      <c r="O109" s="35"/>
      <c r="P109" s="36"/>
    </row>
    <row r="110" spans="1:16" ht="12" customHeight="1" thickBot="1">
      <c r="A110" s="62" t="s">
        <v>64</v>
      </c>
      <c r="B110" s="59" t="s">
        <v>65</v>
      </c>
      <c r="C110" s="59"/>
      <c r="D110" s="59"/>
      <c r="E110" s="35">
        <f>SUM(F110:G110,M110:O110)</f>
        <v>1910000</v>
      </c>
      <c r="F110" s="35"/>
      <c r="G110" s="35">
        <f>H110+I110+J113+L110</f>
        <v>610000</v>
      </c>
      <c r="H110" s="35">
        <v>110000</v>
      </c>
      <c r="I110" s="35"/>
      <c r="J110" s="11" t="s">
        <v>17</v>
      </c>
      <c r="K110" s="11"/>
      <c r="L110" s="35"/>
      <c r="M110" s="35">
        <v>1300000</v>
      </c>
      <c r="N110" s="35"/>
      <c r="O110" s="35"/>
      <c r="P110" s="36" t="s">
        <v>18</v>
      </c>
    </row>
    <row r="111" spans="1:16" ht="12" customHeight="1" thickBot="1">
      <c r="A111" s="62"/>
      <c r="B111" s="59"/>
      <c r="C111" s="59"/>
      <c r="D111" s="59"/>
      <c r="E111" s="35"/>
      <c r="F111" s="35"/>
      <c r="G111" s="35"/>
      <c r="H111" s="35"/>
      <c r="I111" s="35"/>
      <c r="J111" s="10" t="s">
        <v>19</v>
      </c>
      <c r="K111" s="10">
        <v>500000</v>
      </c>
      <c r="L111" s="35"/>
      <c r="M111" s="35"/>
      <c r="N111" s="35"/>
      <c r="O111" s="35"/>
      <c r="P111" s="36"/>
    </row>
    <row r="112" spans="1:16" ht="12" customHeight="1" thickBot="1">
      <c r="A112" s="62"/>
      <c r="B112" s="59"/>
      <c r="C112" s="59"/>
      <c r="D112" s="59"/>
      <c r="E112" s="35"/>
      <c r="F112" s="35"/>
      <c r="G112" s="35"/>
      <c r="H112" s="35"/>
      <c r="I112" s="35"/>
      <c r="J112" s="10" t="s">
        <v>20</v>
      </c>
      <c r="K112" s="10"/>
      <c r="L112" s="35"/>
      <c r="M112" s="35"/>
      <c r="N112" s="35"/>
      <c r="O112" s="35"/>
      <c r="P112" s="36"/>
    </row>
    <row r="113" spans="1:16" ht="12" customHeight="1" thickBot="1">
      <c r="A113" s="62"/>
      <c r="B113" s="59"/>
      <c r="C113" s="59"/>
      <c r="D113" s="59"/>
      <c r="E113" s="35"/>
      <c r="F113" s="35"/>
      <c r="G113" s="35"/>
      <c r="H113" s="35"/>
      <c r="I113" s="35"/>
      <c r="J113" s="37">
        <f>SUM(K110:K112)</f>
        <v>500000</v>
      </c>
      <c r="K113" s="37"/>
      <c r="L113" s="35"/>
      <c r="M113" s="35"/>
      <c r="N113" s="35"/>
      <c r="O113" s="35"/>
      <c r="P113" s="36"/>
    </row>
    <row r="114" spans="1:16" ht="12" customHeight="1" thickBot="1">
      <c r="A114" s="72" t="s">
        <v>66</v>
      </c>
      <c r="B114" s="73" t="s">
        <v>67</v>
      </c>
      <c r="C114" s="73"/>
      <c r="D114" s="73"/>
      <c r="E114" s="33">
        <f>SUM(F114:G114,M114:O114)</f>
        <v>2500176</v>
      </c>
      <c r="F114" s="33">
        <v>176</v>
      </c>
      <c r="G114" s="92">
        <f>H114+I114+J117+L114</f>
        <v>2500000</v>
      </c>
      <c r="H114" s="92">
        <v>2500000</v>
      </c>
      <c r="I114" s="33"/>
      <c r="J114" s="9" t="s">
        <v>17</v>
      </c>
      <c r="K114" s="9"/>
      <c r="L114" s="33"/>
      <c r="M114" s="33"/>
      <c r="N114" s="33"/>
      <c r="O114" s="33"/>
      <c r="P114" s="56" t="s">
        <v>18</v>
      </c>
    </row>
    <row r="115" spans="1:16" ht="12" customHeight="1" thickBot="1">
      <c r="A115" s="72"/>
      <c r="B115" s="73"/>
      <c r="C115" s="73"/>
      <c r="D115" s="73"/>
      <c r="E115" s="33"/>
      <c r="F115" s="33"/>
      <c r="G115" s="92"/>
      <c r="H115" s="92"/>
      <c r="I115" s="33"/>
      <c r="J115" s="10" t="s">
        <v>19</v>
      </c>
      <c r="K115" s="10"/>
      <c r="L115" s="33"/>
      <c r="M115" s="33"/>
      <c r="N115" s="33"/>
      <c r="O115" s="33"/>
      <c r="P115" s="56"/>
    </row>
    <row r="116" spans="1:16" ht="12" customHeight="1" thickBot="1">
      <c r="A116" s="72"/>
      <c r="B116" s="73"/>
      <c r="C116" s="73"/>
      <c r="D116" s="73"/>
      <c r="E116" s="33"/>
      <c r="F116" s="33"/>
      <c r="G116" s="92"/>
      <c r="H116" s="92"/>
      <c r="I116" s="33"/>
      <c r="J116" s="10" t="s">
        <v>20</v>
      </c>
      <c r="K116" s="10"/>
      <c r="L116" s="33"/>
      <c r="M116" s="33"/>
      <c r="N116" s="33"/>
      <c r="O116" s="33"/>
      <c r="P116" s="56"/>
    </row>
    <row r="117" spans="1:16" ht="12" customHeight="1" thickBot="1">
      <c r="A117" s="72"/>
      <c r="B117" s="73"/>
      <c r="C117" s="73"/>
      <c r="D117" s="73"/>
      <c r="E117" s="33"/>
      <c r="F117" s="33"/>
      <c r="G117" s="92"/>
      <c r="H117" s="92"/>
      <c r="I117" s="33"/>
      <c r="J117" s="37">
        <f>SUM(K114:K116)</f>
        <v>0</v>
      </c>
      <c r="K117" s="37"/>
      <c r="L117" s="33"/>
      <c r="M117" s="33"/>
      <c r="N117" s="33"/>
      <c r="O117" s="33"/>
      <c r="P117" s="56"/>
    </row>
    <row r="118" spans="1:16" ht="12" customHeight="1" thickBot="1">
      <c r="A118" s="62" t="s">
        <v>68</v>
      </c>
      <c r="B118" s="59" t="s">
        <v>69</v>
      </c>
      <c r="C118" s="59"/>
      <c r="D118" s="59"/>
      <c r="E118" s="35">
        <f>SUM(F118:G118,M118:O118)</f>
        <v>1903176</v>
      </c>
      <c r="F118" s="35">
        <v>176</v>
      </c>
      <c r="G118" s="35">
        <f>H118+I118+J121+L118</f>
        <v>103000</v>
      </c>
      <c r="H118" s="35">
        <v>103000</v>
      </c>
      <c r="I118" s="35"/>
      <c r="J118" s="11" t="s">
        <v>17</v>
      </c>
      <c r="K118" s="11"/>
      <c r="L118" s="35"/>
      <c r="M118" s="35">
        <v>1800000</v>
      </c>
      <c r="N118" s="35"/>
      <c r="O118" s="35"/>
      <c r="P118" s="36" t="s">
        <v>18</v>
      </c>
    </row>
    <row r="119" spans="1:16" ht="12" customHeight="1" thickBot="1">
      <c r="A119" s="62"/>
      <c r="B119" s="59"/>
      <c r="C119" s="59"/>
      <c r="D119" s="59"/>
      <c r="E119" s="35"/>
      <c r="F119" s="35"/>
      <c r="G119" s="35"/>
      <c r="H119" s="35"/>
      <c r="I119" s="35"/>
      <c r="J119" s="10" t="s">
        <v>19</v>
      </c>
      <c r="K119" s="10"/>
      <c r="L119" s="35"/>
      <c r="M119" s="35"/>
      <c r="N119" s="35"/>
      <c r="O119" s="35"/>
      <c r="P119" s="36"/>
    </row>
    <row r="120" spans="1:16" ht="12" customHeight="1" thickBot="1">
      <c r="A120" s="62"/>
      <c r="B120" s="59"/>
      <c r="C120" s="59"/>
      <c r="D120" s="59"/>
      <c r="E120" s="35"/>
      <c r="F120" s="35"/>
      <c r="G120" s="35"/>
      <c r="H120" s="35"/>
      <c r="I120" s="35"/>
      <c r="J120" s="10" t="s">
        <v>20</v>
      </c>
      <c r="K120" s="10"/>
      <c r="L120" s="35"/>
      <c r="M120" s="35"/>
      <c r="N120" s="35"/>
      <c r="O120" s="35"/>
      <c r="P120" s="36"/>
    </row>
    <row r="121" spans="1:16" ht="12" customHeight="1" thickBot="1">
      <c r="A121" s="62"/>
      <c r="B121" s="59"/>
      <c r="C121" s="59"/>
      <c r="D121" s="59"/>
      <c r="E121" s="35"/>
      <c r="F121" s="35"/>
      <c r="G121" s="35"/>
      <c r="H121" s="35"/>
      <c r="I121" s="35"/>
      <c r="J121" s="37">
        <f>SUM(K118:K120)</f>
        <v>0</v>
      </c>
      <c r="K121" s="37"/>
      <c r="L121" s="35"/>
      <c r="M121" s="35"/>
      <c r="N121" s="35"/>
      <c r="O121" s="35"/>
      <c r="P121" s="36"/>
    </row>
    <row r="122" spans="1:16" ht="12" customHeight="1" thickBot="1">
      <c r="A122" s="58" t="s">
        <v>70</v>
      </c>
      <c r="B122" s="59" t="s">
        <v>71</v>
      </c>
      <c r="C122" s="59"/>
      <c r="D122" s="59"/>
      <c r="E122" s="35">
        <f>SUM(F122:G122,M122:O122)</f>
        <v>7500000</v>
      </c>
      <c r="F122" s="35"/>
      <c r="G122" s="33">
        <f>H122+I122+J125+L122</f>
        <v>0</v>
      </c>
      <c r="H122" s="35"/>
      <c r="I122" s="35"/>
      <c r="J122" s="9" t="s">
        <v>17</v>
      </c>
      <c r="K122" s="9"/>
      <c r="L122" s="35"/>
      <c r="M122" s="35"/>
      <c r="N122" s="60"/>
      <c r="O122" s="35">
        <v>7500000</v>
      </c>
      <c r="P122" s="56" t="s">
        <v>18</v>
      </c>
    </row>
    <row r="123" spans="1:16" ht="12" customHeight="1" thickBot="1">
      <c r="A123" s="58"/>
      <c r="B123" s="59"/>
      <c r="C123" s="59"/>
      <c r="D123" s="59"/>
      <c r="E123" s="35"/>
      <c r="F123" s="35"/>
      <c r="G123" s="35"/>
      <c r="H123" s="35"/>
      <c r="I123" s="35"/>
      <c r="J123" s="10" t="s">
        <v>19</v>
      </c>
      <c r="K123" s="10"/>
      <c r="L123" s="35"/>
      <c r="M123" s="35"/>
      <c r="N123" s="35"/>
      <c r="O123" s="35"/>
      <c r="P123" s="56"/>
    </row>
    <row r="124" spans="1:16" ht="12" customHeight="1" thickBot="1">
      <c r="A124" s="58"/>
      <c r="B124" s="59"/>
      <c r="C124" s="59"/>
      <c r="D124" s="59"/>
      <c r="E124" s="35"/>
      <c r="F124" s="35"/>
      <c r="G124" s="35"/>
      <c r="H124" s="35"/>
      <c r="I124" s="35"/>
      <c r="J124" s="10" t="s">
        <v>20</v>
      </c>
      <c r="K124" s="10"/>
      <c r="L124" s="35"/>
      <c r="M124" s="35"/>
      <c r="N124" s="35"/>
      <c r="O124" s="35"/>
      <c r="P124" s="56"/>
    </row>
    <row r="125" spans="1:16" ht="12" customHeight="1" thickBot="1">
      <c r="A125" s="58"/>
      <c r="B125" s="59"/>
      <c r="C125" s="59"/>
      <c r="D125" s="59"/>
      <c r="E125" s="35"/>
      <c r="F125" s="35"/>
      <c r="G125" s="35"/>
      <c r="H125" s="35"/>
      <c r="I125" s="35"/>
      <c r="J125" s="37">
        <f>SUM(K122:K124)</f>
        <v>0</v>
      </c>
      <c r="K125" s="37"/>
      <c r="L125" s="35"/>
      <c r="M125" s="35"/>
      <c r="N125" s="35"/>
      <c r="O125" s="35"/>
      <c r="P125" s="56"/>
    </row>
    <row r="126" spans="1:16" ht="12" customHeight="1" thickBot="1">
      <c r="A126" s="62" t="s">
        <v>72</v>
      </c>
      <c r="B126" s="59" t="s">
        <v>73</v>
      </c>
      <c r="C126" s="59"/>
      <c r="D126" s="59"/>
      <c r="E126" s="35">
        <f>SUM(F126:G126,M126:O126)</f>
        <v>5300000</v>
      </c>
      <c r="F126" s="35"/>
      <c r="G126" s="33">
        <f>H126+I126+J129+L126</f>
        <v>0</v>
      </c>
      <c r="H126" s="35"/>
      <c r="I126" s="35"/>
      <c r="J126" s="9" t="s">
        <v>17</v>
      </c>
      <c r="K126" s="9"/>
      <c r="L126" s="35"/>
      <c r="M126" s="35">
        <v>5300000</v>
      </c>
      <c r="N126" s="35"/>
      <c r="O126" s="35"/>
      <c r="P126" s="56" t="s">
        <v>18</v>
      </c>
    </row>
    <row r="127" spans="1:16" ht="12" customHeight="1" thickBot="1">
      <c r="A127" s="62"/>
      <c r="B127" s="59"/>
      <c r="C127" s="59"/>
      <c r="D127" s="59"/>
      <c r="E127" s="35"/>
      <c r="F127" s="35"/>
      <c r="G127" s="35"/>
      <c r="H127" s="35"/>
      <c r="I127" s="35"/>
      <c r="J127" s="10" t="s">
        <v>19</v>
      </c>
      <c r="K127" s="10"/>
      <c r="L127" s="35"/>
      <c r="M127" s="35"/>
      <c r="N127" s="35"/>
      <c r="O127" s="35"/>
      <c r="P127" s="56"/>
    </row>
    <row r="128" spans="1:16" ht="12" customHeight="1" thickBot="1">
      <c r="A128" s="62"/>
      <c r="B128" s="59"/>
      <c r="C128" s="59"/>
      <c r="D128" s="59"/>
      <c r="E128" s="35"/>
      <c r="F128" s="35"/>
      <c r="G128" s="35"/>
      <c r="H128" s="35"/>
      <c r="I128" s="35"/>
      <c r="J128" s="10" t="s">
        <v>20</v>
      </c>
      <c r="K128" s="10"/>
      <c r="L128" s="35"/>
      <c r="M128" s="35"/>
      <c r="N128" s="35"/>
      <c r="O128" s="35"/>
      <c r="P128" s="56"/>
    </row>
    <row r="129" spans="1:16" ht="12" customHeight="1">
      <c r="A129" s="63"/>
      <c r="B129" s="64"/>
      <c r="C129" s="64"/>
      <c r="D129" s="64"/>
      <c r="E129" s="65"/>
      <c r="F129" s="65"/>
      <c r="G129" s="65"/>
      <c r="H129" s="65"/>
      <c r="I129" s="65"/>
      <c r="J129" s="67">
        <f>SUM(K126:K128)</f>
        <v>0</v>
      </c>
      <c r="K129" s="67"/>
      <c r="L129" s="65"/>
      <c r="M129" s="65"/>
      <c r="N129" s="65"/>
      <c r="O129" s="65"/>
      <c r="P129" s="66"/>
    </row>
    <row r="130" spans="1:16" ht="12" customHeight="1">
      <c r="A130" s="68" t="s">
        <v>74</v>
      </c>
      <c r="B130" s="69" t="s">
        <v>75</v>
      </c>
      <c r="C130" s="69"/>
      <c r="D130" s="69"/>
      <c r="E130" s="70">
        <f>SUM(F130:G130,M130:O130)</f>
        <v>9000000</v>
      </c>
      <c r="F130" s="70"/>
      <c r="G130" s="70">
        <f>H130+I130+J133+L130</f>
        <v>0</v>
      </c>
      <c r="H130" s="70"/>
      <c r="I130" s="70"/>
      <c r="J130" s="22" t="s">
        <v>17</v>
      </c>
      <c r="K130" s="22"/>
      <c r="L130" s="70"/>
      <c r="M130" s="70"/>
      <c r="N130" s="70"/>
      <c r="O130" s="70">
        <v>9000000</v>
      </c>
      <c r="P130" s="71" t="s">
        <v>18</v>
      </c>
    </row>
    <row r="131" spans="1:16" ht="12" customHeight="1">
      <c r="A131" s="68"/>
      <c r="B131" s="69"/>
      <c r="C131" s="69"/>
      <c r="D131" s="69"/>
      <c r="E131" s="70"/>
      <c r="F131" s="70"/>
      <c r="G131" s="70"/>
      <c r="H131" s="70"/>
      <c r="I131" s="70"/>
      <c r="J131" s="22" t="s">
        <v>19</v>
      </c>
      <c r="K131" s="22"/>
      <c r="L131" s="70"/>
      <c r="M131" s="70"/>
      <c r="N131" s="70"/>
      <c r="O131" s="70"/>
      <c r="P131" s="71"/>
    </row>
    <row r="132" spans="1:16" ht="12" customHeight="1">
      <c r="A132" s="68"/>
      <c r="B132" s="69"/>
      <c r="C132" s="69"/>
      <c r="D132" s="69"/>
      <c r="E132" s="70"/>
      <c r="F132" s="70"/>
      <c r="G132" s="70"/>
      <c r="H132" s="70"/>
      <c r="I132" s="70"/>
      <c r="J132" s="22" t="s">
        <v>20</v>
      </c>
      <c r="K132" s="22"/>
      <c r="L132" s="70"/>
      <c r="M132" s="70"/>
      <c r="N132" s="70"/>
      <c r="O132" s="70"/>
      <c r="P132" s="71"/>
    </row>
    <row r="133" spans="1:16" ht="13.5" customHeight="1">
      <c r="A133" s="68"/>
      <c r="B133" s="69"/>
      <c r="C133" s="69"/>
      <c r="D133" s="69"/>
      <c r="E133" s="70"/>
      <c r="F133" s="70"/>
      <c r="G133" s="70"/>
      <c r="H133" s="70"/>
      <c r="I133" s="70"/>
      <c r="J133" s="70">
        <f>SUM(K130:K132)</f>
        <v>0</v>
      </c>
      <c r="K133" s="70"/>
      <c r="L133" s="70"/>
      <c r="M133" s="70"/>
      <c r="N133" s="70"/>
      <c r="O133" s="70"/>
      <c r="P133" s="71"/>
    </row>
    <row r="134" spans="1:16" ht="38.25" customHeight="1" thickBot="1">
      <c r="A134" s="23"/>
      <c r="B134" s="21"/>
      <c r="C134" s="21"/>
      <c r="D134" s="15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5"/>
    </row>
    <row r="135" spans="1:16" ht="14.25" customHeight="1">
      <c r="A135" s="108" t="s">
        <v>1</v>
      </c>
      <c r="B135" s="94" t="s">
        <v>2</v>
      </c>
      <c r="C135" s="94" t="s">
        <v>3</v>
      </c>
      <c r="D135" s="94" t="s">
        <v>4</v>
      </c>
      <c r="E135" s="115" t="s">
        <v>5</v>
      </c>
      <c r="F135" s="94" t="s">
        <v>6</v>
      </c>
      <c r="G135" s="121" t="s">
        <v>7</v>
      </c>
      <c r="H135" s="121"/>
      <c r="I135" s="121"/>
      <c r="J135" s="121"/>
      <c r="K135" s="121"/>
      <c r="L135" s="121"/>
      <c r="M135" s="28"/>
      <c r="N135" s="28"/>
      <c r="O135" s="28"/>
      <c r="P135" s="122" t="s">
        <v>8</v>
      </c>
    </row>
    <row r="136" spans="1:16" ht="41.25" customHeight="1">
      <c r="A136" s="109"/>
      <c r="B136" s="95"/>
      <c r="C136" s="95"/>
      <c r="D136" s="95"/>
      <c r="E136" s="116"/>
      <c r="F136" s="95"/>
      <c r="G136" s="116" t="s">
        <v>9</v>
      </c>
      <c r="H136" s="95" t="s">
        <v>10</v>
      </c>
      <c r="I136" s="95"/>
      <c r="J136" s="95"/>
      <c r="K136" s="95"/>
      <c r="L136" s="95"/>
      <c r="M136" s="95">
        <v>2009</v>
      </c>
      <c r="N136" s="95">
        <v>2010</v>
      </c>
      <c r="O136" s="95" t="s">
        <v>11</v>
      </c>
      <c r="P136" s="123"/>
    </row>
    <row r="137" spans="1:16" ht="41.25" customHeight="1" thickBot="1">
      <c r="A137" s="120"/>
      <c r="B137" s="96"/>
      <c r="C137" s="96"/>
      <c r="D137" s="96"/>
      <c r="E137" s="117"/>
      <c r="F137" s="96"/>
      <c r="G137" s="117"/>
      <c r="H137" s="29" t="s">
        <v>12</v>
      </c>
      <c r="I137" s="29" t="s">
        <v>13</v>
      </c>
      <c r="J137" s="117" t="s">
        <v>14</v>
      </c>
      <c r="K137" s="117"/>
      <c r="L137" s="29" t="s">
        <v>15</v>
      </c>
      <c r="M137" s="96"/>
      <c r="N137" s="96"/>
      <c r="O137" s="96"/>
      <c r="P137" s="124"/>
    </row>
    <row r="138" spans="1:16" ht="20.25" customHeight="1" thickBot="1">
      <c r="A138" s="20">
        <v>1</v>
      </c>
      <c r="B138" s="26">
        <v>2</v>
      </c>
      <c r="C138" s="26">
        <v>3</v>
      </c>
      <c r="D138" s="26">
        <v>4</v>
      </c>
      <c r="E138" s="26">
        <v>5</v>
      </c>
      <c r="F138" s="26">
        <v>6</v>
      </c>
      <c r="G138" s="26">
        <v>7</v>
      </c>
      <c r="H138" s="26">
        <v>8</v>
      </c>
      <c r="I138" s="26">
        <v>9</v>
      </c>
      <c r="J138" s="97">
        <v>10</v>
      </c>
      <c r="K138" s="97"/>
      <c r="L138" s="26">
        <v>11</v>
      </c>
      <c r="M138" s="26">
        <v>12</v>
      </c>
      <c r="N138" s="26">
        <v>13</v>
      </c>
      <c r="O138" s="26">
        <v>14</v>
      </c>
      <c r="P138" s="27">
        <v>15</v>
      </c>
    </row>
    <row r="139" spans="1:16" ht="12" customHeight="1" thickBot="1">
      <c r="A139" s="58" t="s">
        <v>76</v>
      </c>
      <c r="B139" s="93" t="s">
        <v>77</v>
      </c>
      <c r="C139" s="93"/>
      <c r="D139" s="93"/>
      <c r="E139" s="60">
        <f>SUM(F139:G139,M139:O139)</f>
        <v>3000000</v>
      </c>
      <c r="F139" s="60"/>
      <c r="G139" s="92">
        <f>H139+I139+J142+L139</f>
        <v>1000000</v>
      </c>
      <c r="H139" s="60">
        <v>800000</v>
      </c>
      <c r="I139" s="60"/>
      <c r="J139" s="13" t="s">
        <v>17</v>
      </c>
      <c r="K139" s="13"/>
      <c r="L139" s="60"/>
      <c r="M139" s="60"/>
      <c r="N139" s="60">
        <v>2000000</v>
      </c>
      <c r="O139" s="60"/>
      <c r="P139" s="98" t="s">
        <v>18</v>
      </c>
    </row>
    <row r="140" spans="1:16" ht="12" customHeight="1" thickBot="1">
      <c r="A140" s="58"/>
      <c r="B140" s="93"/>
      <c r="C140" s="93"/>
      <c r="D140" s="93"/>
      <c r="E140" s="60"/>
      <c r="F140" s="60"/>
      <c r="G140" s="92"/>
      <c r="H140" s="92"/>
      <c r="I140" s="60"/>
      <c r="J140" s="14" t="s">
        <v>19</v>
      </c>
      <c r="K140" s="14">
        <v>200000</v>
      </c>
      <c r="L140" s="60"/>
      <c r="M140" s="60"/>
      <c r="N140" s="60"/>
      <c r="O140" s="60"/>
      <c r="P140" s="98"/>
    </row>
    <row r="141" spans="1:16" ht="12" customHeight="1" thickBot="1">
      <c r="A141" s="58"/>
      <c r="B141" s="93"/>
      <c r="C141" s="93"/>
      <c r="D141" s="93"/>
      <c r="E141" s="60"/>
      <c r="F141" s="60"/>
      <c r="G141" s="92"/>
      <c r="H141" s="92"/>
      <c r="I141" s="60"/>
      <c r="J141" s="14" t="s">
        <v>20</v>
      </c>
      <c r="K141" s="14"/>
      <c r="L141" s="60"/>
      <c r="M141" s="60"/>
      <c r="N141" s="60"/>
      <c r="O141" s="60"/>
      <c r="P141" s="98"/>
    </row>
    <row r="142" spans="1:16" ht="12" customHeight="1" thickBot="1">
      <c r="A142" s="58"/>
      <c r="B142" s="93"/>
      <c r="C142" s="93"/>
      <c r="D142" s="93"/>
      <c r="E142" s="60"/>
      <c r="F142" s="60"/>
      <c r="G142" s="92"/>
      <c r="H142" s="92"/>
      <c r="I142" s="60"/>
      <c r="J142" s="61">
        <f>SUM(K139:K141)</f>
        <v>200000</v>
      </c>
      <c r="K142" s="61"/>
      <c r="L142" s="60"/>
      <c r="M142" s="60"/>
      <c r="N142" s="60"/>
      <c r="O142" s="60"/>
      <c r="P142" s="98"/>
    </row>
    <row r="143" spans="1:16" ht="12" customHeight="1" thickBot="1">
      <c r="A143" s="58" t="s">
        <v>78</v>
      </c>
      <c r="B143" s="93" t="s">
        <v>79</v>
      </c>
      <c r="C143" s="93"/>
      <c r="D143" s="93"/>
      <c r="E143" s="60">
        <f>SUM(F143:G143,M143:O143)</f>
        <v>5000000</v>
      </c>
      <c r="F143" s="60"/>
      <c r="G143" s="92">
        <f>H143+I143+J146+L143</f>
        <v>0</v>
      </c>
      <c r="H143" s="60"/>
      <c r="I143" s="60"/>
      <c r="J143" s="13" t="s">
        <v>17</v>
      </c>
      <c r="K143" s="13"/>
      <c r="L143" s="60"/>
      <c r="M143" s="60"/>
      <c r="N143" s="60"/>
      <c r="O143" s="60">
        <v>5000000</v>
      </c>
      <c r="P143" s="98" t="s">
        <v>18</v>
      </c>
    </row>
    <row r="144" spans="1:16" ht="12" customHeight="1" thickBot="1">
      <c r="A144" s="58"/>
      <c r="B144" s="93"/>
      <c r="C144" s="93"/>
      <c r="D144" s="93"/>
      <c r="E144" s="60"/>
      <c r="F144" s="60"/>
      <c r="G144" s="60"/>
      <c r="H144" s="60"/>
      <c r="I144" s="60"/>
      <c r="J144" s="14" t="s">
        <v>19</v>
      </c>
      <c r="K144" s="14"/>
      <c r="L144" s="60"/>
      <c r="M144" s="60"/>
      <c r="N144" s="60"/>
      <c r="O144" s="60"/>
      <c r="P144" s="98"/>
    </row>
    <row r="145" spans="1:16" ht="12" customHeight="1" thickBot="1">
      <c r="A145" s="58"/>
      <c r="B145" s="93"/>
      <c r="C145" s="93"/>
      <c r="D145" s="93"/>
      <c r="E145" s="60"/>
      <c r="F145" s="60"/>
      <c r="G145" s="60"/>
      <c r="H145" s="60"/>
      <c r="I145" s="60"/>
      <c r="J145" s="14" t="s">
        <v>20</v>
      </c>
      <c r="K145" s="14"/>
      <c r="L145" s="60"/>
      <c r="M145" s="60"/>
      <c r="N145" s="60"/>
      <c r="O145" s="60"/>
      <c r="P145" s="98"/>
    </row>
    <row r="146" spans="1:16" ht="12" customHeight="1" thickBot="1">
      <c r="A146" s="58"/>
      <c r="B146" s="93"/>
      <c r="C146" s="93"/>
      <c r="D146" s="93"/>
      <c r="E146" s="60"/>
      <c r="F146" s="60"/>
      <c r="G146" s="60"/>
      <c r="H146" s="60"/>
      <c r="I146" s="60"/>
      <c r="J146" s="61">
        <f>SUM(K143:K145)</f>
        <v>0</v>
      </c>
      <c r="K146" s="61"/>
      <c r="L146" s="60"/>
      <c r="M146" s="60"/>
      <c r="N146" s="60"/>
      <c r="O146" s="60"/>
      <c r="P146" s="98"/>
    </row>
    <row r="147" spans="1:16" ht="14.25" customHeight="1" thickBot="1">
      <c r="A147" s="58" t="s">
        <v>80</v>
      </c>
      <c r="B147" s="93" t="s">
        <v>81</v>
      </c>
      <c r="C147" s="93"/>
      <c r="D147" s="93"/>
      <c r="E147" s="60">
        <f>SUM(F147:G147,M147:O147)</f>
        <v>10000000</v>
      </c>
      <c r="F147" s="60"/>
      <c r="G147" s="60">
        <f>H147+I147+J150+L147</f>
        <v>0</v>
      </c>
      <c r="H147" s="60"/>
      <c r="I147" s="60"/>
      <c r="J147" s="12" t="s">
        <v>17</v>
      </c>
      <c r="K147" s="12"/>
      <c r="L147" s="60"/>
      <c r="M147" s="60">
        <v>10000000</v>
      </c>
      <c r="N147" s="60"/>
      <c r="O147" s="60"/>
      <c r="P147" s="99" t="s">
        <v>18</v>
      </c>
    </row>
    <row r="148" spans="1:16" ht="13.5" customHeight="1" thickBot="1">
      <c r="A148" s="58"/>
      <c r="B148" s="93"/>
      <c r="C148" s="93"/>
      <c r="D148" s="93"/>
      <c r="E148" s="60"/>
      <c r="F148" s="60"/>
      <c r="G148" s="60"/>
      <c r="H148" s="60"/>
      <c r="I148" s="60"/>
      <c r="J148" s="14" t="s">
        <v>19</v>
      </c>
      <c r="K148" s="14"/>
      <c r="L148" s="60"/>
      <c r="M148" s="60"/>
      <c r="N148" s="60"/>
      <c r="O148" s="60"/>
      <c r="P148" s="99"/>
    </row>
    <row r="149" spans="1:16" ht="12.75" customHeight="1" thickBot="1">
      <c r="A149" s="58"/>
      <c r="B149" s="93"/>
      <c r="C149" s="93"/>
      <c r="D149" s="93"/>
      <c r="E149" s="60"/>
      <c r="F149" s="60"/>
      <c r="G149" s="60"/>
      <c r="H149" s="60"/>
      <c r="I149" s="60"/>
      <c r="J149" s="14" t="s">
        <v>20</v>
      </c>
      <c r="K149" s="14"/>
      <c r="L149" s="60"/>
      <c r="M149" s="60"/>
      <c r="N149" s="60"/>
      <c r="O149" s="60"/>
      <c r="P149" s="99"/>
    </row>
    <row r="150" spans="1:16" ht="15.75" customHeight="1" thickBot="1">
      <c r="A150" s="58"/>
      <c r="B150" s="93"/>
      <c r="C150" s="93"/>
      <c r="D150" s="93"/>
      <c r="E150" s="60"/>
      <c r="F150" s="60"/>
      <c r="G150" s="60"/>
      <c r="H150" s="60"/>
      <c r="I150" s="60"/>
      <c r="J150" s="61">
        <f>SUM(K147:K149)</f>
        <v>0</v>
      </c>
      <c r="K150" s="61"/>
      <c r="L150" s="60"/>
      <c r="M150" s="60"/>
      <c r="N150" s="60"/>
      <c r="O150" s="60"/>
      <c r="P150" s="99"/>
    </row>
    <row r="151" spans="1:16" ht="12" customHeight="1" thickBot="1">
      <c r="A151" s="62" t="s">
        <v>82</v>
      </c>
      <c r="B151" s="59" t="s">
        <v>83</v>
      </c>
      <c r="C151" s="59"/>
      <c r="D151" s="59"/>
      <c r="E151" s="35">
        <f>SUM(F151:G151,M151:O151)</f>
        <v>4869965</v>
      </c>
      <c r="F151" s="35">
        <v>2869965</v>
      </c>
      <c r="G151" s="33">
        <f>H151+I151+J154+L151</f>
        <v>0</v>
      </c>
      <c r="H151" s="35"/>
      <c r="I151" s="35"/>
      <c r="J151" s="9" t="s">
        <v>17</v>
      </c>
      <c r="K151" s="9"/>
      <c r="L151" s="35"/>
      <c r="M151" s="35">
        <v>2000000</v>
      </c>
      <c r="N151" s="35"/>
      <c r="O151" s="35"/>
      <c r="P151" s="56" t="s">
        <v>18</v>
      </c>
    </row>
    <row r="152" spans="1:16" ht="12" customHeight="1" thickBot="1">
      <c r="A152" s="62"/>
      <c r="B152" s="59"/>
      <c r="C152" s="59"/>
      <c r="D152" s="59"/>
      <c r="E152" s="35"/>
      <c r="F152" s="35"/>
      <c r="G152" s="35"/>
      <c r="H152" s="35"/>
      <c r="I152" s="35"/>
      <c r="J152" s="10" t="s">
        <v>19</v>
      </c>
      <c r="K152" s="10"/>
      <c r="L152" s="35"/>
      <c r="M152" s="35"/>
      <c r="N152" s="35"/>
      <c r="O152" s="35"/>
      <c r="P152" s="56"/>
    </row>
    <row r="153" spans="1:16" ht="12" customHeight="1" thickBot="1">
      <c r="A153" s="62"/>
      <c r="B153" s="59"/>
      <c r="C153" s="59"/>
      <c r="D153" s="59"/>
      <c r="E153" s="35"/>
      <c r="F153" s="35"/>
      <c r="G153" s="35"/>
      <c r="H153" s="35"/>
      <c r="I153" s="35"/>
      <c r="J153" s="10" t="s">
        <v>20</v>
      </c>
      <c r="K153" s="10"/>
      <c r="L153" s="35"/>
      <c r="M153" s="35"/>
      <c r="N153" s="35"/>
      <c r="O153" s="35"/>
      <c r="P153" s="56"/>
    </row>
    <row r="154" spans="1:16" ht="12" customHeight="1" thickBot="1">
      <c r="A154" s="62"/>
      <c r="B154" s="59"/>
      <c r="C154" s="59"/>
      <c r="D154" s="59"/>
      <c r="E154" s="35"/>
      <c r="F154" s="35"/>
      <c r="G154" s="35"/>
      <c r="H154" s="35"/>
      <c r="I154" s="35"/>
      <c r="J154" s="37">
        <f>SUM(K151:K153)</f>
        <v>0</v>
      </c>
      <c r="K154" s="37"/>
      <c r="L154" s="35"/>
      <c r="M154" s="35"/>
      <c r="N154" s="35"/>
      <c r="O154" s="35"/>
      <c r="P154" s="56"/>
    </row>
    <row r="155" spans="1:16" ht="12" customHeight="1" thickBot="1">
      <c r="A155" s="62" t="s">
        <v>84</v>
      </c>
      <c r="B155" s="59" t="s">
        <v>85</v>
      </c>
      <c r="C155" s="59"/>
      <c r="D155" s="59"/>
      <c r="E155" s="35">
        <f>SUM(F155:G155,M155:O155)</f>
        <v>1155950</v>
      </c>
      <c r="F155" s="35">
        <v>950</v>
      </c>
      <c r="G155" s="33">
        <f>H155+I155+J158+L155</f>
        <v>1155000</v>
      </c>
      <c r="H155" s="35">
        <v>955000</v>
      </c>
      <c r="I155" s="35"/>
      <c r="J155" s="9" t="s">
        <v>17</v>
      </c>
      <c r="K155" s="9"/>
      <c r="L155" s="35"/>
      <c r="M155" s="35"/>
      <c r="N155" s="35"/>
      <c r="O155" s="35"/>
      <c r="P155" s="56" t="s">
        <v>18</v>
      </c>
    </row>
    <row r="156" spans="1:16" ht="12" customHeight="1" thickBot="1">
      <c r="A156" s="62"/>
      <c r="B156" s="59"/>
      <c r="C156" s="59"/>
      <c r="D156" s="59"/>
      <c r="E156" s="35"/>
      <c r="F156" s="35"/>
      <c r="G156" s="35"/>
      <c r="H156" s="35"/>
      <c r="I156" s="35"/>
      <c r="J156" s="10" t="s">
        <v>19</v>
      </c>
      <c r="K156" s="10">
        <v>200000</v>
      </c>
      <c r="L156" s="35"/>
      <c r="M156" s="35"/>
      <c r="N156" s="35"/>
      <c r="O156" s="35"/>
      <c r="P156" s="56"/>
    </row>
    <row r="157" spans="1:16" ht="12" customHeight="1" thickBot="1">
      <c r="A157" s="62"/>
      <c r="B157" s="59"/>
      <c r="C157" s="59"/>
      <c r="D157" s="59"/>
      <c r="E157" s="35"/>
      <c r="F157" s="35"/>
      <c r="G157" s="35"/>
      <c r="H157" s="35"/>
      <c r="I157" s="35"/>
      <c r="J157" s="10" t="s">
        <v>20</v>
      </c>
      <c r="K157" s="10"/>
      <c r="L157" s="35"/>
      <c r="M157" s="35"/>
      <c r="N157" s="35"/>
      <c r="O157" s="35"/>
      <c r="P157" s="56"/>
    </row>
    <row r="158" spans="1:16" ht="12" customHeight="1" thickBot="1">
      <c r="A158" s="62"/>
      <c r="B158" s="59"/>
      <c r="C158" s="59"/>
      <c r="D158" s="59"/>
      <c r="E158" s="35"/>
      <c r="F158" s="35"/>
      <c r="G158" s="35"/>
      <c r="H158" s="35"/>
      <c r="I158" s="35"/>
      <c r="J158" s="37">
        <f>SUM(K155:K157)</f>
        <v>200000</v>
      </c>
      <c r="K158" s="37"/>
      <c r="L158" s="35"/>
      <c r="M158" s="35"/>
      <c r="N158" s="35"/>
      <c r="O158" s="35"/>
      <c r="P158" s="56"/>
    </row>
    <row r="159" spans="1:16" ht="12" customHeight="1" thickBot="1">
      <c r="A159" s="89" t="s">
        <v>86</v>
      </c>
      <c r="B159" s="90">
        <v>600</v>
      </c>
      <c r="C159" s="90">
        <v>60014</v>
      </c>
      <c r="D159" s="91" t="s">
        <v>87</v>
      </c>
      <c r="E159" s="33">
        <f>SUM(F159:G159,M159:O159)</f>
        <v>78957546</v>
      </c>
      <c r="F159" s="35">
        <f>SUM(F163:F219)</f>
        <v>6053460</v>
      </c>
      <c r="G159" s="33">
        <f>H159+I159+J162+L159</f>
        <v>7900028</v>
      </c>
      <c r="H159" s="33">
        <f>SUM(H163:H219)</f>
        <v>7900008</v>
      </c>
      <c r="I159" s="33">
        <f>SUM(I163:I219)</f>
        <v>9</v>
      </c>
      <c r="J159" s="9" t="s">
        <v>17</v>
      </c>
      <c r="K159" s="9">
        <f>SUM(K163,K167,K171,K175,K179,K188,K192,K196,K200,K204,K208,K212,K216)</f>
        <v>0</v>
      </c>
      <c r="L159" s="33">
        <f>SUM(L163:L219)</f>
        <v>11</v>
      </c>
      <c r="M159" s="35">
        <f>SUM(M163:M219)</f>
        <v>23002021</v>
      </c>
      <c r="N159" s="35">
        <f>SUM(N163:N219)</f>
        <v>11802023</v>
      </c>
      <c r="O159" s="35">
        <f>SUM(O163:O219)</f>
        <v>30200014</v>
      </c>
      <c r="P159" s="56" t="s">
        <v>18</v>
      </c>
    </row>
    <row r="160" spans="1:16" ht="12" customHeight="1" thickBot="1">
      <c r="A160" s="89"/>
      <c r="B160" s="90"/>
      <c r="C160" s="90"/>
      <c r="D160" s="91"/>
      <c r="E160" s="33"/>
      <c r="F160" s="33"/>
      <c r="G160" s="33"/>
      <c r="H160" s="33"/>
      <c r="I160" s="33"/>
      <c r="J160" s="10" t="s">
        <v>19</v>
      </c>
      <c r="K160" s="10">
        <f>SUM(K164,K168,K172,K176,K180,K189,K193,K197,K201,K205,K209,K213,K217)</f>
        <v>0</v>
      </c>
      <c r="L160" s="33"/>
      <c r="M160" s="33"/>
      <c r="N160" s="33"/>
      <c r="O160" s="33"/>
      <c r="P160" s="56"/>
    </row>
    <row r="161" spans="1:16" ht="12" customHeight="1" thickBot="1">
      <c r="A161" s="89"/>
      <c r="B161" s="90"/>
      <c r="C161" s="90"/>
      <c r="D161" s="91"/>
      <c r="E161" s="33"/>
      <c r="F161" s="33"/>
      <c r="G161" s="33"/>
      <c r="H161" s="33"/>
      <c r="I161" s="33"/>
      <c r="J161" s="10" t="s">
        <v>20</v>
      </c>
      <c r="K161" s="10">
        <f>SUM(K165,K169,K173,K177,K181,K190,K194,K198,K202,K206,K210,K214,K218)</f>
        <v>0</v>
      </c>
      <c r="L161" s="33"/>
      <c r="M161" s="33"/>
      <c r="N161" s="33"/>
      <c r="O161" s="33"/>
      <c r="P161" s="56"/>
    </row>
    <row r="162" spans="1:16" ht="12" customHeight="1" thickBot="1">
      <c r="A162" s="89"/>
      <c r="B162" s="90"/>
      <c r="C162" s="90"/>
      <c r="D162" s="91"/>
      <c r="E162" s="33"/>
      <c r="F162" s="33"/>
      <c r="G162" s="33"/>
      <c r="H162" s="33"/>
      <c r="I162" s="33"/>
      <c r="J162" s="37">
        <f>SUM(K159:K161)</f>
        <v>0</v>
      </c>
      <c r="K162" s="37"/>
      <c r="L162" s="33"/>
      <c r="M162" s="33"/>
      <c r="N162" s="33"/>
      <c r="O162" s="33"/>
      <c r="P162" s="56"/>
    </row>
    <row r="163" spans="1:16" ht="12" customHeight="1" thickBot="1">
      <c r="A163" s="62" t="s">
        <v>88</v>
      </c>
      <c r="B163" s="59" t="s">
        <v>89</v>
      </c>
      <c r="C163" s="59"/>
      <c r="D163" s="59"/>
      <c r="E163" s="35">
        <f>SUM(F163:G163,M163:O163)</f>
        <v>2400000</v>
      </c>
      <c r="F163" s="35"/>
      <c r="G163" s="33">
        <f>H163+I163+J166+L163</f>
        <v>0</v>
      </c>
      <c r="H163" s="35"/>
      <c r="I163" s="35"/>
      <c r="J163" s="9" t="s">
        <v>17</v>
      </c>
      <c r="K163" s="9"/>
      <c r="L163" s="35"/>
      <c r="M163" s="35">
        <v>1200000</v>
      </c>
      <c r="N163" s="35"/>
      <c r="O163" s="35">
        <v>1200000</v>
      </c>
      <c r="P163" s="56" t="s">
        <v>18</v>
      </c>
    </row>
    <row r="164" spans="1:16" ht="12" customHeight="1" thickBot="1">
      <c r="A164" s="62"/>
      <c r="B164" s="59"/>
      <c r="C164" s="59"/>
      <c r="D164" s="59"/>
      <c r="E164" s="35"/>
      <c r="F164" s="35"/>
      <c r="G164" s="35"/>
      <c r="H164" s="35"/>
      <c r="I164" s="35"/>
      <c r="J164" s="10" t="s">
        <v>19</v>
      </c>
      <c r="K164" s="10"/>
      <c r="L164" s="35"/>
      <c r="M164" s="35"/>
      <c r="N164" s="35"/>
      <c r="O164" s="35"/>
      <c r="P164" s="56"/>
    </row>
    <row r="165" spans="1:16" ht="12" customHeight="1" thickBot="1">
      <c r="A165" s="62"/>
      <c r="B165" s="59"/>
      <c r="C165" s="59"/>
      <c r="D165" s="59"/>
      <c r="E165" s="35"/>
      <c r="F165" s="35"/>
      <c r="G165" s="35"/>
      <c r="H165" s="35"/>
      <c r="I165" s="35"/>
      <c r="J165" s="10" t="s">
        <v>20</v>
      </c>
      <c r="K165" s="10"/>
      <c r="L165" s="35"/>
      <c r="M165" s="35"/>
      <c r="N165" s="35"/>
      <c r="O165" s="35"/>
      <c r="P165" s="56"/>
    </row>
    <row r="166" spans="1:16" ht="12" customHeight="1" thickBot="1">
      <c r="A166" s="62"/>
      <c r="B166" s="59"/>
      <c r="C166" s="59"/>
      <c r="D166" s="59"/>
      <c r="E166" s="35"/>
      <c r="F166" s="35"/>
      <c r="G166" s="35"/>
      <c r="H166" s="35"/>
      <c r="I166" s="35"/>
      <c r="J166" s="37">
        <f>SUM(K163:K165)</f>
        <v>0</v>
      </c>
      <c r="K166" s="37"/>
      <c r="L166" s="35"/>
      <c r="M166" s="35"/>
      <c r="N166" s="35"/>
      <c r="O166" s="35"/>
      <c r="P166" s="56"/>
    </row>
    <row r="167" spans="1:16" ht="12" customHeight="1" thickBot="1">
      <c r="A167" s="62" t="s">
        <v>90</v>
      </c>
      <c r="B167" s="59" t="s">
        <v>91</v>
      </c>
      <c r="C167" s="59"/>
      <c r="D167" s="59"/>
      <c r="E167" s="35">
        <f>SUM(F167:G167,M167:O167)</f>
        <v>17900000</v>
      </c>
      <c r="F167" s="35"/>
      <c r="G167" s="33">
        <f>H167+I167+J170+L167</f>
        <v>3200000</v>
      </c>
      <c r="H167" s="35">
        <v>3200000</v>
      </c>
      <c r="I167" s="35"/>
      <c r="J167" s="9" t="s">
        <v>17</v>
      </c>
      <c r="K167" s="9"/>
      <c r="L167" s="35"/>
      <c r="M167" s="35">
        <v>11200000</v>
      </c>
      <c r="N167" s="35">
        <v>3500000</v>
      </c>
      <c r="O167" s="35"/>
      <c r="P167" s="56" t="s">
        <v>18</v>
      </c>
    </row>
    <row r="168" spans="1:16" ht="12" customHeight="1" thickBot="1">
      <c r="A168" s="62"/>
      <c r="B168" s="59"/>
      <c r="C168" s="59"/>
      <c r="D168" s="59"/>
      <c r="E168" s="35"/>
      <c r="F168" s="35"/>
      <c r="G168" s="35"/>
      <c r="H168" s="35"/>
      <c r="I168" s="35"/>
      <c r="J168" s="10" t="s">
        <v>19</v>
      </c>
      <c r="K168" s="10"/>
      <c r="L168" s="35"/>
      <c r="M168" s="35"/>
      <c r="N168" s="35"/>
      <c r="O168" s="35"/>
      <c r="P168" s="56"/>
    </row>
    <row r="169" spans="1:16" ht="12" customHeight="1" thickBot="1">
      <c r="A169" s="62"/>
      <c r="B169" s="59"/>
      <c r="C169" s="59"/>
      <c r="D169" s="59"/>
      <c r="E169" s="35"/>
      <c r="F169" s="35"/>
      <c r="G169" s="35"/>
      <c r="H169" s="35"/>
      <c r="I169" s="35"/>
      <c r="J169" s="10" t="s">
        <v>20</v>
      </c>
      <c r="K169" s="10"/>
      <c r="L169" s="35"/>
      <c r="M169" s="35"/>
      <c r="N169" s="35"/>
      <c r="O169" s="35"/>
      <c r="P169" s="56"/>
    </row>
    <row r="170" spans="1:16" ht="12" customHeight="1" thickBot="1">
      <c r="A170" s="62"/>
      <c r="B170" s="59"/>
      <c r="C170" s="59"/>
      <c r="D170" s="59"/>
      <c r="E170" s="35"/>
      <c r="F170" s="35"/>
      <c r="G170" s="35"/>
      <c r="H170" s="35"/>
      <c r="I170" s="35"/>
      <c r="J170" s="37">
        <f>SUM(K167:K169)</f>
        <v>0</v>
      </c>
      <c r="K170" s="37"/>
      <c r="L170" s="35"/>
      <c r="M170" s="35"/>
      <c r="N170" s="35"/>
      <c r="O170" s="35"/>
      <c r="P170" s="56"/>
    </row>
    <row r="171" spans="1:16" ht="12" customHeight="1" thickBot="1">
      <c r="A171" s="62" t="s">
        <v>92</v>
      </c>
      <c r="B171" s="59" t="s">
        <v>93</v>
      </c>
      <c r="C171" s="59"/>
      <c r="D171" s="59"/>
      <c r="E171" s="35">
        <f>SUM(F171:G171,M171:O171)</f>
        <v>7000000</v>
      </c>
      <c r="F171" s="35"/>
      <c r="G171" s="33">
        <f>H171+I171+J174+L171</f>
        <v>0</v>
      </c>
      <c r="H171" s="35"/>
      <c r="I171" s="35"/>
      <c r="J171" s="9" t="s">
        <v>17</v>
      </c>
      <c r="K171" s="9"/>
      <c r="L171" s="35"/>
      <c r="M171" s="35"/>
      <c r="N171" s="35">
        <v>7000000</v>
      </c>
      <c r="O171" s="35"/>
      <c r="P171" s="56" t="s">
        <v>18</v>
      </c>
    </row>
    <row r="172" spans="1:16" ht="12" customHeight="1" thickBot="1">
      <c r="A172" s="62"/>
      <c r="B172" s="59"/>
      <c r="C172" s="59"/>
      <c r="D172" s="59"/>
      <c r="E172" s="35"/>
      <c r="F172" s="35"/>
      <c r="G172" s="35"/>
      <c r="H172" s="35"/>
      <c r="I172" s="35"/>
      <c r="J172" s="10" t="s">
        <v>19</v>
      </c>
      <c r="K172" s="10"/>
      <c r="L172" s="35"/>
      <c r="M172" s="35"/>
      <c r="N172" s="35"/>
      <c r="O172" s="35"/>
      <c r="P172" s="56"/>
    </row>
    <row r="173" spans="1:16" ht="12" customHeight="1" thickBot="1">
      <c r="A173" s="62"/>
      <c r="B173" s="59"/>
      <c r="C173" s="59"/>
      <c r="D173" s="59"/>
      <c r="E173" s="35"/>
      <c r="F173" s="35"/>
      <c r="G173" s="35"/>
      <c r="H173" s="35"/>
      <c r="I173" s="35"/>
      <c r="J173" s="10" t="s">
        <v>20</v>
      </c>
      <c r="K173" s="10"/>
      <c r="L173" s="35"/>
      <c r="M173" s="35"/>
      <c r="N173" s="35"/>
      <c r="O173" s="35"/>
      <c r="P173" s="56"/>
    </row>
    <row r="174" spans="1:16" ht="12" customHeight="1" thickBot="1">
      <c r="A174" s="62"/>
      <c r="B174" s="59"/>
      <c r="C174" s="59"/>
      <c r="D174" s="59"/>
      <c r="E174" s="35"/>
      <c r="F174" s="35"/>
      <c r="G174" s="35"/>
      <c r="H174" s="35"/>
      <c r="I174" s="35"/>
      <c r="J174" s="37">
        <f>SUM(K171:K173)</f>
        <v>0</v>
      </c>
      <c r="K174" s="37"/>
      <c r="L174" s="35"/>
      <c r="M174" s="35"/>
      <c r="N174" s="35"/>
      <c r="O174" s="35"/>
      <c r="P174" s="56"/>
    </row>
    <row r="175" spans="1:16" ht="12" customHeight="1" thickBot="1">
      <c r="A175" s="62" t="s">
        <v>94</v>
      </c>
      <c r="B175" s="59" t="s">
        <v>95</v>
      </c>
      <c r="C175" s="59"/>
      <c r="D175" s="59"/>
      <c r="E175" s="35">
        <f>SUM(F175:G175,M175:O175)</f>
        <v>2300000</v>
      </c>
      <c r="F175" s="35"/>
      <c r="G175" s="33">
        <f>H175+I175+J178+L175</f>
        <v>0</v>
      </c>
      <c r="H175" s="35"/>
      <c r="I175" s="35"/>
      <c r="J175" s="9" t="s">
        <v>17</v>
      </c>
      <c r="K175" s="9"/>
      <c r="L175" s="35"/>
      <c r="M175" s="35"/>
      <c r="N175" s="35"/>
      <c r="O175" s="35">
        <v>2300000</v>
      </c>
      <c r="P175" s="56" t="s">
        <v>18</v>
      </c>
    </row>
    <row r="176" spans="1:16" ht="12" customHeight="1" thickBot="1">
      <c r="A176" s="62"/>
      <c r="B176" s="59"/>
      <c r="C176" s="59"/>
      <c r="D176" s="59"/>
      <c r="E176" s="35"/>
      <c r="F176" s="35"/>
      <c r="G176" s="35"/>
      <c r="H176" s="35"/>
      <c r="I176" s="35"/>
      <c r="J176" s="10" t="s">
        <v>19</v>
      </c>
      <c r="K176" s="10"/>
      <c r="L176" s="35"/>
      <c r="M176" s="35"/>
      <c r="N176" s="35"/>
      <c r="O176" s="35"/>
      <c r="P176" s="56"/>
    </row>
    <row r="177" spans="1:16" ht="12" customHeight="1" thickBot="1">
      <c r="A177" s="62"/>
      <c r="B177" s="59"/>
      <c r="C177" s="59"/>
      <c r="D177" s="59"/>
      <c r="E177" s="35"/>
      <c r="F177" s="35"/>
      <c r="G177" s="35"/>
      <c r="H177" s="35"/>
      <c r="I177" s="35"/>
      <c r="J177" s="10" t="s">
        <v>20</v>
      </c>
      <c r="K177" s="10"/>
      <c r="L177" s="35"/>
      <c r="M177" s="35"/>
      <c r="N177" s="35"/>
      <c r="O177" s="35"/>
      <c r="P177" s="56"/>
    </row>
    <row r="178" spans="1:16" ht="12" customHeight="1">
      <c r="A178" s="63"/>
      <c r="B178" s="64"/>
      <c r="C178" s="64"/>
      <c r="D178" s="64"/>
      <c r="E178" s="65"/>
      <c r="F178" s="65"/>
      <c r="G178" s="65"/>
      <c r="H178" s="65"/>
      <c r="I178" s="65"/>
      <c r="J178" s="67">
        <f>SUM(K175:K177)</f>
        <v>0</v>
      </c>
      <c r="K178" s="67"/>
      <c r="L178" s="65"/>
      <c r="M178" s="65"/>
      <c r="N178" s="65"/>
      <c r="O178" s="65"/>
      <c r="P178" s="66"/>
    </row>
    <row r="179" spans="1:16" ht="12" customHeight="1">
      <c r="A179" s="68" t="s">
        <v>96</v>
      </c>
      <c r="B179" s="69" t="s">
        <v>97</v>
      </c>
      <c r="C179" s="69"/>
      <c r="D179" s="69"/>
      <c r="E179" s="70">
        <f>SUM(F179:G179,M179:O179)</f>
        <v>7300000</v>
      </c>
      <c r="F179" s="70"/>
      <c r="G179" s="70">
        <f>H179+I179+J182+L179</f>
        <v>0</v>
      </c>
      <c r="H179" s="70"/>
      <c r="I179" s="70"/>
      <c r="J179" s="22" t="s">
        <v>17</v>
      </c>
      <c r="K179" s="22"/>
      <c r="L179" s="70"/>
      <c r="M179" s="70">
        <v>6000000</v>
      </c>
      <c r="N179" s="70">
        <v>1300000</v>
      </c>
      <c r="O179" s="70"/>
      <c r="P179" s="71" t="s">
        <v>18</v>
      </c>
    </row>
    <row r="180" spans="1:16" ht="12" customHeight="1">
      <c r="A180" s="68"/>
      <c r="B180" s="69"/>
      <c r="C180" s="69"/>
      <c r="D180" s="69"/>
      <c r="E180" s="70"/>
      <c r="F180" s="70"/>
      <c r="G180" s="70"/>
      <c r="H180" s="70"/>
      <c r="I180" s="70"/>
      <c r="J180" s="22" t="s">
        <v>19</v>
      </c>
      <c r="K180" s="22"/>
      <c r="L180" s="70"/>
      <c r="M180" s="70"/>
      <c r="N180" s="70"/>
      <c r="O180" s="70"/>
      <c r="P180" s="71"/>
    </row>
    <row r="181" spans="1:16" ht="12" customHeight="1">
      <c r="A181" s="68"/>
      <c r="B181" s="69"/>
      <c r="C181" s="69"/>
      <c r="D181" s="69"/>
      <c r="E181" s="70"/>
      <c r="F181" s="70"/>
      <c r="G181" s="70"/>
      <c r="H181" s="70"/>
      <c r="I181" s="70"/>
      <c r="J181" s="22" t="s">
        <v>20</v>
      </c>
      <c r="K181" s="22"/>
      <c r="L181" s="70"/>
      <c r="M181" s="70"/>
      <c r="N181" s="70"/>
      <c r="O181" s="70"/>
      <c r="P181" s="71"/>
    </row>
    <row r="182" spans="1:16" ht="18" customHeight="1">
      <c r="A182" s="68"/>
      <c r="B182" s="69"/>
      <c r="C182" s="69"/>
      <c r="D182" s="69"/>
      <c r="E182" s="70"/>
      <c r="F182" s="70"/>
      <c r="G182" s="70"/>
      <c r="H182" s="70"/>
      <c r="I182" s="70"/>
      <c r="J182" s="70">
        <f>SUM(K179:K181)</f>
        <v>0</v>
      </c>
      <c r="K182" s="70"/>
      <c r="L182" s="70"/>
      <c r="M182" s="70"/>
      <c r="N182" s="70"/>
      <c r="O182" s="70"/>
      <c r="P182" s="71"/>
    </row>
    <row r="183" spans="1:16" ht="61.5" customHeight="1" thickBot="1">
      <c r="A183" s="15"/>
      <c r="B183" s="21"/>
      <c r="C183" s="21"/>
      <c r="D183" s="21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5"/>
    </row>
    <row r="184" spans="1:16" ht="12" customHeight="1" thickBot="1">
      <c r="A184" s="125" t="s">
        <v>1</v>
      </c>
      <c r="B184" s="112" t="s">
        <v>2</v>
      </c>
      <c r="C184" s="112" t="s">
        <v>3</v>
      </c>
      <c r="D184" s="112" t="s">
        <v>4</v>
      </c>
      <c r="E184" s="113" t="s">
        <v>5</v>
      </c>
      <c r="F184" s="112" t="s">
        <v>6</v>
      </c>
      <c r="G184" s="114" t="s">
        <v>7</v>
      </c>
      <c r="H184" s="114"/>
      <c r="I184" s="114"/>
      <c r="J184" s="114"/>
      <c r="K184" s="114"/>
      <c r="L184" s="114"/>
      <c r="M184" s="30"/>
      <c r="N184" s="30"/>
      <c r="O184" s="30"/>
      <c r="P184" s="118" t="s">
        <v>8</v>
      </c>
    </row>
    <row r="185" spans="1:16" ht="12" customHeight="1" thickBot="1">
      <c r="A185" s="126"/>
      <c r="B185" s="49"/>
      <c r="C185" s="49"/>
      <c r="D185" s="49"/>
      <c r="E185" s="50"/>
      <c r="F185" s="49"/>
      <c r="G185" s="53" t="s">
        <v>9</v>
      </c>
      <c r="H185" s="54" t="s">
        <v>10</v>
      </c>
      <c r="I185" s="54"/>
      <c r="J185" s="54"/>
      <c r="K185" s="54"/>
      <c r="L185" s="54"/>
      <c r="M185" s="55">
        <v>2009</v>
      </c>
      <c r="N185" s="55">
        <v>2010</v>
      </c>
      <c r="O185" s="55" t="s">
        <v>11</v>
      </c>
      <c r="P185" s="119"/>
    </row>
    <row r="186" spans="1:16" ht="41.25" customHeight="1" thickBot="1">
      <c r="A186" s="127"/>
      <c r="B186" s="128"/>
      <c r="C186" s="128"/>
      <c r="D186" s="128"/>
      <c r="E186" s="129"/>
      <c r="F186" s="128"/>
      <c r="G186" s="131"/>
      <c r="H186" s="31" t="s">
        <v>12</v>
      </c>
      <c r="I186" s="31" t="s">
        <v>13</v>
      </c>
      <c r="J186" s="131" t="s">
        <v>14</v>
      </c>
      <c r="K186" s="131"/>
      <c r="L186" s="31" t="s">
        <v>15</v>
      </c>
      <c r="M186" s="132"/>
      <c r="N186" s="132"/>
      <c r="O186" s="132"/>
      <c r="P186" s="130"/>
    </row>
    <row r="187" spans="1:16" ht="12" customHeight="1" thickBot="1">
      <c r="A187" s="20">
        <v>1</v>
      </c>
      <c r="B187" s="26">
        <v>2</v>
      </c>
      <c r="C187" s="26">
        <v>3</v>
      </c>
      <c r="D187" s="26">
        <v>4</v>
      </c>
      <c r="E187" s="26">
        <v>5</v>
      </c>
      <c r="F187" s="26">
        <v>6</v>
      </c>
      <c r="G187" s="26">
        <v>7</v>
      </c>
      <c r="H187" s="26">
        <v>8</v>
      </c>
      <c r="I187" s="26">
        <v>9</v>
      </c>
      <c r="J187" s="97">
        <v>10</v>
      </c>
      <c r="K187" s="97"/>
      <c r="L187" s="26">
        <v>11</v>
      </c>
      <c r="M187" s="26">
        <v>12</v>
      </c>
      <c r="N187" s="26">
        <v>13</v>
      </c>
      <c r="O187" s="26">
        <v>14</v>
      </c>
      <c r="P187" s="27">
        <v>15</v>
      </c>
    </row>
    <row r="188" spans="1:16" ht="12" customHeight="1" thickBot="1">
      <c r="A188" s="62" t="s">
        <v>98</v>
      </c>
      <c r="B188" s="59" t="s">
        <v>99</v>
      </c>
      <c r="C188" s="59"/>
      <c r="D188" s="59"/>
      <c r="E188" s="35">
        <f>SUM(F188:G188,M188:O188)</f>
        <v>6100000</v>
      </c>
      <c r="F188" s="35"/>
      <c r="G188" s="33">
        <f>H188+I188+J191+L188</f>
        <v>0</v>
      </c>
      <c r="H188" s="35"/>
      <c r="I188" s="35"/>
      <c r="J188" s="9" t="s">
        <v>17</v>
      </c>
      <c r="K188" s="9"/>
      <c r="L188" s="35"/>
      <c r="M188" s="35"/>
      <c r="N188" s="35"/>
      <c r="O188" s="35">
        <v>6100000</v>
      </c>
      <c r="P188" s="56" t="s">
        <v>18</v>
      </c>
    </row>
    <row r="189" spans="1:16" ht="12" customHeight="1" thickBot="1">
      <c r="A189" s="62"/>
      <c r="B189" s="59"/>
      <c r="C189" s="59"/>
      <c r="D189" s="59"/>
      <c r="E189" s="35"/>
      <c r="F189" s="35"/>
      <c r="G189" s="35"/>
      <c r="H189" s="35"/>
      <c r="I189" s="35"/>
      <c r="J189" s="10" t="s">
        <v>19</v>
      </c>
      <c r="K189" s="10"/>
      <c r="L189" s="35"/>
      <c r="M189" s="35"/>
      <c r="N189" s="35"/>
      <c r="O189" s="35"/>
      <c r="P189" s="56"/>
    </row>
    <row r="190" spans="1:16" ht="12" customHeight="1" thickBot="1">
      <c r="A190" s="62"/>
      <c r="B190" s="59"/>
      <c r="C190" s="59"/>
      <c r="D190" s="59"/>
      <c r="E190" s="35"/>
      <c r="F190" s="35"/>
      <c r="G190" s="35"/>
      <c r="H190" s="35"/>
      <c r="I190" s="35"/>
      <c r="J190" s="10" t="s">
        <v>20</v>
      </c>
      <c r="K190" s="10"/>
      <c r="L190" s="35"/>
      <c r="M190" s="35"/>
      <c r="N190" s="35"/>
      <c r="O190" s="35"/>
      <c r="P190" s="56"/>
    </row>
    <row r="191" spans="1:16" ht="12" customHeight="1" thickBot="1">
      <c r="A191" s="62"/>
      <c r="B191" s="59"/>
      <c r="C191" s="59"/>
      <c r="D191" s="59"/>
      <c r="E191" s="35"/>
      <c r="F191" s="35"/>
      <c r="G191" s="35"/>
      <c r="H191" s="35"/>
      <c r="I191" s="35"/>
      <c r="J191" s="37">
        <f>SUM(K188:K190)</f>
        <v>0</v>
      </c>
      <c r="K191" s="37"/>
      <c r="L191" s="35"/>
      <c r="M191" s="35"/>
      <c r="N191" s="35"/>
      <c r="O191" s="35"/>
      <c r="P191" s="56"/>
    </row>
    <row r="192" spans="1:16" ht="12" customHeight="1" thickBot="1">
      <c r="A192" s="62" t="s">
        <v>100</v>
      </c>
      <c r="B192" s="59" t="s">
        <v>101</v>
      </c>
      <c r="C192" s="59"/>
      <c r="D192" s="59"/>
      <c r="E192" s="35">
        <f>SUM(F192:G192,M192:O192)</f>
        <v>2400000</v>
      </c>
      <c r="F192" s="35"/>
      <c r="G192" s="33">
        <f>H192+I192+J195+L192</f>
        <v>2400000</v>
      </c>
      <c r="H192" s="35">
        <v>2400000</v>
      </c>
      <c r="I192" s="35"/>
      <c r="J192" s="9" t="s">
        <v>17</v>
      </c>
      <c r="K192" s="9"/>
      <c r="L192" s="35"/>
      <c r="M192" s="35"/>
      <c r="N192" s="35"/>
      <c r="O192" s="35"/>
      <c r="P192" s="56" t="s">
        <v>18</v>
      </c>
    </row>
    <row r="193" spans="1:16" ht="12" customHeight="1" thickBot="1">
      <c r="A193" s="62"/>
      <c r="B193" s="59"/>
      <c r="C193" s="59"/>
      <c r="D193" s="59"/>
      <c r="E193" s="35"/>
      <c r="F193" s="35"/>
      <c r="G193" s="35"/>
      <c r="H193" s="35"/>
      <c r="I193" s="35"/>
      <c r="J193" s="10" t="s">
        <v>19</v>
      </c>
      <c r="K193" s="10"/>
      <c r="L193" s="35"/>
      <c r="M193" s="35"/>
      <c r="N193" s="35"/>
      <c r="O193" s="35"/>
      <c r="P193" s="56"/>
    </row>
    <row r="194" spans="1:16" ht="12" customHeight="1" thickBot="1">
      <c r="A194" s="62"/>
      <c r="B194" s="59"/>
      <c r="C194" s="59"/>
      <c r="D194" s="59"/>
      <c r="E194" s="35"/>
      <c r="F194" s="35"/>
      <c r="G194" s="35"/>
      <c r="H194" s="35"/>
      <c r="I194" s="35"/>
      <c r="J194" s="10" t="s">
        <v>20</v>
      </c>
      <c r="K194" s="10"/>
      <c r="L194" s="35"/>
      <c r="M194" s="35"/>
      <c r="N194" s="35"/>
      <c r="O194" s="35"/>
      <c r="P194" s="56"/>
    </row>
    <row r="195" spans="1:16" ht="12" customHeight="1" thickBot="1">
      <c r="A195" s="62"/>
      <c r="B195" s="59"/>
      <c r="C195" s="59"/>
      <c r="D195" s="59"/>
      <c r="E195" s="35"/>
      <c r="F195" s="35"/>
      <c r="G195" s="35"/>
      <c r="H195" s="35"/>
      <c r="I195" s="35"/>
      <c r="J195" s="37">
        <f>SUM(K192:K194)</f>
        <v>0</v>
      </c>
      <c r="K195" s="37"/>
      <c r="L195" s="35"/>
      <c r="M195" s="35"/>
      <c r="N195" s="35"/>
      <c r="O195" s="35"/>
      <c r="P195" s="56"/>
    </row>
    <row r="196" spans="1:16" ht="12" customHeight="1" thickBot="1">
      <c r="A196" s="62" t="s">
        <v>102</v>
      </c>
      <c r="B196" s="59" t="s">
        <v>103</v>
      </c>
      <c r="C196" s="59"/>
      <c r="D196" s="59"/>
      <c r="E196" s="35">
        <f>SUM(F196:G196,M196:O196)</f>
        <v>3082203</v>
      </c>
      <c r="F196" s="35">
        <v>1282203</v>
      </c>
      <c r="G196" s="33">
        <f>H196+I196+J199+L196</f>
        <v>0</v>
      </c>
      <c r="H196" s="35"/>
      <c r="I196" s="35"/>
      <c r="J196" s="9" t="s">
        <v>17</v>
      </c>
      <c r="K196" s="9"/>
      <c r="L196" s="35"/>
      <c r="M196" s="35"/>
      <c r="N196" s="35"/>
      <c r="O196" s="35">
        <v>1800000</v>
      </c>
      <c r="P196" s="56" t="s">
        <v>18</v>
      </c>
    </row>
    <row r="197" spans="1:16" ht="12" customHeight="1" thickBot="1">
      <c r="A197" s="62"/>
      <c r="B197" s="59"/>
      <c r="C197" s="59"/>
      <c r="D197" s="59"/>
      <c r="E197" s="35"/>
      <c r="F197" s="35"/>
      <c r="G197" s="35"/>
      <c r="H197" s="35"/>
      <c r="I197" s="35"/>
      <c r="J197" s="10" t="s">
        <v>19</v>
      </c>
      <c r="K197" s="10"/>
      <c r="L197" s="35"/>
      <c r="M197" s="35"/>
      <c r="N197" s="35"/>
      <c r="O197" s="35"/>
      <c r="P197" s="56"/>
    </row>
    <row r="198" spans="1:16" ht="12" customHeight="1" thickBot="1">
      <c r="A198" s="62"/>
      <c r="B198" s="59"/>
      <c r="C198" s="59"/>
      <c r="D198" s="59"/>
      <c r="E198" s="35"/>
      <c r="F198" s="35"/>
      <c r="G198" s="35"/>
      <c r="H198" s="35"/>
      <c r="I198" s="35"/>
      <c r="J198" s="10" t="s">
        <v>20</v>
      </c>
      <c r="K198" s="10"/>
      <c r="L198" s="35"/>
      <c r="M198" s="35"/>
      <c r="N198" s="35"/>
      <c r="O198" s="35"/>
      <c r="P198" s="56"/>
    </row>
    <row r="199" spans="1:16" ht="12" customHeight="1" thickBot="1">
      <c r="A199" s="62"/>
      <c r="B199" s="59"/>
      <c r="C199" s="59"/>
      <c r="D199" s="59"/>
      <c r="E199" s="35"/>
      <c r="F199" s="35"/>
      <c r="G199" s="35"/>
      <c r="H199" s="35"/>
      <c r="I199" s="35"/>
      <c r="J199" s="37">
        <f>SUM(K196:K198)</f>
        <v>0</v>
      </c>
      <c r="K199" s="37"/>
      <c r="L199" s="35"/>
      <c r="M199" s="35"/>
      <c r="N199" s="35"/>
      <c r="O199" s="35"/>
      <c r="P199" s="56"/>
    </row>
    <row r="200" spans="1:16" ht="12" customHeight="1" thickBot="1">
      <c r="A200" s="62" t="s">
        <v>104</v>
      </c>
      <c r="B200" s="59" t="s">
        <v>105</v>
      </c>
      <c r="C200" s="59"/>
      <c r="D200" s="59"/>
      <c r="E200" s="35">
        <f>SUM(F200:G200,M200:O200)</f>
        <v>12500000</v>
      </c>
      <c r="F200" s="35"/>
      <c r="G200" s="33">
        <f>H200+I200+J203+L200</f>
        <v>0</v>
      </c>
      <c r="H200" s="35"/>
      <c r="I200" s="35"/>
      <c r="J200" s="9" t="s">
        <v>17</v>
      </c>
      <c r="K200" s="9"/>
      <c r="L200" s="35"/>
      <c r="M200" s="35"/>
      <c r="N200" s="35"/>
      <c r="O200" s="35">
        <v>12500000</v>
      </c>
      <c r="P200" s="56" t="s">
        <v>18</v>
      </c>
    </row>
    <row r="201" spans="1:16" ht="12" customHeight="1" thickBot="1">
      <c r="A201" s="62"/>
      <c r="B201" s="59"/>
      <c r="C201" s="59"/>
      <c r="D201" s="59"/>
      <c r="E201" s="35"/>
      <c r="F201" s="35"/>
      <c r="G201" s="35"/>
      <c r="H201" s="35"/>
      <c r="I201" s="35"/>
      <c r="J201" s="10" t="s">
        <v>19</v>
      </c>
      <c r="K201" s="10"/>
      <c r="L201" s="35"/>
      <c r="M201" s="35"/>
      <c r="N201" s="35"/>
      <c r="O201" s="35"/>
      <c r="P201" s="56"/>
    </row>
    <row r="202" spans="1:16" ht="12" customHeight="1" thickBot="1">
      <c r="A202" s="62"/>
      <c r="B202" s="59"/>
      <c r="C202" s="59"/>
      <c r="D202" s="59"/>
      <c r="E202" s="35"/>
      <c r="F202" s="35"/>
      <c r="G202" s="35"/>
      <c r="H202" s="35"/>
      <c r="I202" s="35"/>
      <c r="J202" s="10" t="s">
        <v>20</v>
      </c>
      <c r="K202" s="10"/>
      <c r="L202" s="35"/>
      <c r="M202" s="35"/>
      <c r="N202" s="35"/>
      <c r="O202" s="35"/>
      <c r="P202" s="56"/>
    </row>
    <row r="203" spans="1:16" ht="12" customHeight="1" thickBot="1">
      <c r="A203" s="62"/>
      <c r="B203" s="59"/>
      <c r="C203" s="59"/>
      <c r="D203" s="59"/>
      <c r="E203" s="35"/>
      <c r="F203" s="35"/>
      <c r="G203" s="35"/>
      <c r="H203" s="35"/>
      <c r="I203" s="35"/>
      <c r="J203" s="37">
        <f>SUM(K200:K202)</f>
        <v>0</v>
      </c>
      <c r="K203" s="37"/>
      <c r="L203" s="35"/>
      <c r="M203" s="35"/>
      <c r="N203" s="35"/>
      <c r="O203" s="35"/>
      <c r="P203" s="56"/>
    </row>
    <row r="204" spans="1:16" ht="15" customHeight="1" thickBot="1">
      <c r="A204" s="62" t="s">
        <v>106</v>
      </c>
      <c r="B204" s="59" t="s">
        <v>107</v>
      </c>
      <c r="C204" s="59"/>
      <c r="D204" s="59"/>
      <c r="E204" s="35">
        <f>SUM(F204:G204,M204:O204)</f>
        <v>4771251</v>
      </c>
      <c r="F204" s="35">
        <v>4771251</v>
      </c>
      <c r="G204" s="33">
        <f>H204+I204+J207+L204</f>
        <v>0</v>
      </c>
      <c r="H204" s="35"/>
      <c r="I204" s="35"/>
      <c r="J204" s="9" t="s">
        <v>17</v>
      </c>
      <c r="K204" s="9"/>
      <c r="L204" s="35"/>
      <c r="M204" s="35"/>
      <c r="N204" s="35"/>
      <c r="O204" s="35"/>
      <c r="P204" s="56" t="s">
        <v>18</v>
      </c>
    </row>
    <row r="205" spans="1:16" ht="12.75" customHeight="1" thickBot="1">
      <c r="A205" s="62"/>
      <c r="B205" s="59"/>
      <c r="C205" s="59"/>
      <c r="D205" s="59"/>
      <c r="E205" s="35"/>
      <c r="F205" s="35"/>
      <c r="G205" s="35"/>
      <c r="H205" s="35"/>
      <c r="I205" s="35"/>
      <c r="J205" s="10" t="s">
        <v>19</v>
      </c>
      <c r="K205" s="10"/>
      <c r="L205" s="35"/>
      <c r="M205" s="35"/>
      <c r="N205" s="35"/>
      <c r="O205" s="35"/>
      <c r="P205" s="56"/>
    </row>
    <row r="206" spans="1:16" ht="12" customHeight="1" thickBot="1">
      <c r="A206" s="62"/>
      <c r="B206" s="59"/>
      <c r="C206" s="59"/>
      <c r="D206" s="59"/>
      <c r="E206" s="35"/>
      <c r="F206" s="35"/>
      <c r="G206" s="35"/>
      <c r="H206" s="35"/>
      <c r="I206" s="35"/>
      <c r="J206" s="10" t="s">
        <v>20</v>
      </c>
      <c r="K206" s="10"/>
      <c r="L206" s="35"/>
      <c r="M206" s="35"/>
      <c r="N206" s="35"/>
      <c r="O206" s="35"/>
      <c r="P206" s="56"/>
    </row>
    <row r="207" spans="1:16" ht="13.5" customHeight="1" thickBot="1">
      <c r="A207" s="62"/>
      <c r="B207" s="59"/>
      <c r="C207" s="59"/>
      <c r="D207" s="59"/>
      <c r="E207" s="35"/>
      <c r="F207" s="35"/>
      <c r="G207" s="35"/>
      <c r="H207" s="35"/>
      <c r="I207" s="35"/>
      <c r="J207" s="37">
        <f>SUM(K204:K206)</f>
        <v>0</v>
      </c>
      <c r="K207" s="37"/>
      <c r="L207" s="35"/>
      <c r="M207" s="35"/>
      <c r="N207" s="35"/>
      <c r="O207" s="35"/>
      <c r="P207" s="56"/>
    </row>
    <row r="208" spans="1:16" ht="15" customHeight="1" thickBot="1">
      <c r="A208" s="62" t="s">
        <v>108</v>
      </c>
      <c r="B208" s="59" t="s">
        <v>109</v>
      </c>
      <c r="C208" s="59"/>
      <c r="D208" s="59"/>
      <c r="E208" s="35">
        <f>SUM(F208:G208,M208:O208)</f>
        <v>3800000</v>
      </c>
      <c r="F208" s="35"/>
      <c r="G208" s="33">
        <f>H208+I208+J211+L208</f>
        <v>2300000</v>
      </c>
      <c r="H208" s="35">
        <v>2300000</v>
      </c>
      <c r="I208" s="35"/>
      <c r="J208" s="9" t="s">
        <v>17</v>
      </c>
      <c r="K208" s="9"/>
      <c r="L208" s="35"/>
      <c r="M208" s="35">
        <v>1500000</v>
      </c>
      <c r="N208" s="35"/>
      <c r="O208" s="35"/>
      <c r="P208" s="56" t="s">
        <v>18</v>
      </c>
    </row>
    <row r="209" spans="1:16" ht="13.5" customHeight="1" thickBot="1">
      <c r="A209" s="62"/>
      <c r="B209" s="59"/>
      <c r="C209" s="59"/>
      <c r="D209" s="59"/>
      <c r="E209" s="35"/>
      <c r="F209" s="35"/>
      <c r="G209" s="35"/>
      <c r="H209" s="35"/>
      <c r="I209" s="35"/>
      <c r="J209" s="10" t="s">
        <v>19</v>
      </c>
      <c r="K209" s="10"/>
      <c r="L209" s="35"/>
      <c r="M209" s="35"/>
      <c r="N209" s="35"/>
      <c r="O209" s="35"/>
      <c r="P209" s="56"/>
    </row>
    <row r="210" spans="1:16" ht="13.5" customHeight="1" thickBot="1">
      <c r="A210" s="62"/>
      <c r="B210" s="59"/>
      <c r="C210" s="59"/>
      <c r="D210" s="59"/>
      <c r="E210" s="35"/>
      <c r="F210" s="35"/>
      <c r="G210" s="35"/>
      <c r="H210" s="35"/>
      <c r="I210" s="35"/>
      <c r="J210" s="10" t="s">
        <v>20</v>
      </c>
      <c r="K210" s="10"/>
      <c r="L210" s="35"/>
      <c r="M210" s="35"/>
      <c r="N210" s="35"/>
      <c r="O210" s="35"/>
      <c r="P210" s="56"/>
    </row>
    <row r="211" spans="1:16" ht="15" customHeight="1" thickBot="1">
      <c r="A211" s="62"/>
      <c r="B211" s="59"/>
      <c r="C211" s="59"/>
      <c r="D211" s="59"/>
      <c r="E211" s="35"/>
      <c r="F211" s="35"/>
      <c r="G211" s="35"/>
      <c r="H211" s="35"/>
      <c r="I211" s="35"/>
      <c r="J211" s="37">
        <f>SUM(K208:K210)</f>
        <v>0</v>
      </c>
      <c r="K211" s="37"/>
      <c r="L211" s="35"/>
      <c r="M211" s="35"/>
      <c r="N211" s="35"/>
      <c r="O211" s="35"/>
      <c r="P211" s="56"/>
    </row>
    <row r="212" spans="1:16" ht="13.5" customHeight="1" thickBot="1">
      <c r="A212" s="62" t="s">
        <v>110</v>
      </c>
      <c r="B212" s="59" t="s">
        <v>111</v>
      </c>
      <c r="C212" s="59"/>
      <c r="D212" s="59"/>
      <c r="E212" s="35">
        <f>SUM(F212:G212,M212:O212)</f>
        <v>6400000</v>
      </c>
      <c r="F212" s="35"/>
      <c r="G212" s="33">
        <f>H212+I212+J215+L212</f>
        <v>0</v>
      </c>
      <c r="H212" s="35"/>
      <c r="I212" s="35"/>
      <c r="J212" s="9" t="s">
        <v>17</v>
      </c>
      <c r="K212" s="9"/>
      <c r="L212" s="35"/>
      <c r="M212" s="35">
        <v>1700000</v>
      </c>
      <c r="N212" s="35"/>
      <c r="O212" s="35">
        <v>4700000</v>
      </c>
      <c r="P212" s="56" t="s">
        <v>18</v>
      </c>
    </row>
    <row r="213" spans="1:16" ht="15" customHeight="1" thickBot="1">
      <c r="A213" s="62"/>
      <c r="B213" s="59"/>
      <c r="C213" s="59"/>
      <c r="D213" s="59"/>
      <c r="E213" s="35"/>
      <c r="F213" s="35"/>
      <c r="G213" s="35"/>
      <c r="H213" s="35"/>
      <c r="I213" s="35"/>
      <c r="J213" s="10" t="s">
        <v>19</v>
      </c>
      <c r="K213" s="10"/>
      <c r="L213" s="35"/>
      <c r="M213" s="35"/>
      <c r="N213" s="35"/>
      <c r="O213" s="35"/>
      <c r="P213" s="56"/>
    </row>
    <row r="214" spans="1:16" ht="12.75" customHeight="1" thickBot="1">
      <c r="A214" s="62"/>
      <c r="B214" s="59"/>
      <c r="C214" s="59"/>
      <c r="D214" s="59"/>
      <c r="E214" s="35"/>
      <c r="F214" s="35"/>
      <c r="G214" s="35"/>
      <c r="H214" s="35"/>
      <c r="I214" s="35"/>
      <c r="J214" s="10" t="s">
        <v>20</v>
      </c>
      <c r="K214" s="10"/>
      <c r="L214" s="35"/>
      <c r="M214" s="35"/>
      <c r="N214" s="35"/>
      <c r="O214" s="35"/>
      <c r="P214" s="56"/>
    </row>
    <row r="215" spans="1:16" ht="12.75" customHeight="1">
      <c r="A215" s="63"/>
      <c r="B215" s="64"/>
      <c r="C215" s="64"/>
      <c r="D215" s="64"/>
      <c r="E215" s="65"/>
      <c r="F215" s="65"/>
      <c r="G215" s="65"/>
      <c r="H215" s="65"/>
      <c r="I215" s="65"/>
      <c r="J215" s="67">
        <f>SUM(K212:K214)</f>
        <v>0</v>
      </c>
      <c r="K215" s="67"/>
      <c r="L215" s="65"/>
      <c r="M215" s="65"/>
      <c r="N215" s="65"/>
      <c r="O215" s="65"/>
      <c r="P215" s="66"/>
    </row>
    <row r="216" spans="1:16" ht="15.75" customHeight="1">
      <c r="A216" s="68" t="s">
        <v>112</v>
      </c>
      <c r="B216" s="69" t="s">
        <v>113</v>
      </c>
      <c r="C216" s="69"/>
      <c r="D216" s="69"/>
      <c r="E216" s="70">
        <f>SUM(F216:G216,M216:O216)</f>
        <v>3000000</v>
      </c>
      <c r="F216" s="70"/>
      <c r="G216" s="70">
        <f>H216+I216+J219+L216</f>
        <v>0</v>
      </c>
      <c r="H216" s="70"/>
      <c r="I216" s="70"/>
      <c r="J216" s="22" t="s">
        <v>17</v>
      </c>
      <c r="K216" s="22"/>
      <c r="L216" s="70"/>
      <c r="M216" s="70">
        <v>1400000</v>
      </c>
      <c r="N216" s="70"/>
      <c r="O216" s="70">
        <v>1600000</v>
      </c>
      <c r="P216" s="71" t="s">
        <v>18</v>
      </c>
    </row>
    <row r="217" spans="1:16" ht="12.75" customHeight="1">
      <c r="A217" s="68"/>
      <c r="B217" s="69"/>
      <c r="C217" s="69"/>
      <c r="D217" s="69"/>
      <c r="E217" s="70"/>
      <c r="F217" s="70"/>
      <c r="G217" s="70"/>
      <c r="H217" s="70"/>
      <c r="I217" s="70"/>
      <c r="J217" s="22" t="s">
        <v>19</v>
      </c>
      <c r="K217" s="22"/>
      <c r="L217" s="70"/>
      <c r="M217" s="70"/>
      <c r="N217" s="70"/>
      <c r="O217" s="70"/>
      <c r="P217" s="71"/>
    </row>
    <row r="218" spans="1:16" ht="13.5" customHeight="1">
      <c r="A218" s="68"/>
      <c r="B218" s="69"/>
      <c r="C218" s="69"/>
      <c r="D218" s="69"/>
      <c r="E218" s="70"/>
      <c r="F218" s="70"/>
      <c r="G218" s="70"/>
      <c r="H218" s="70"/>
      <c r="I218" s="70"/>
      <c r="J218" s="22" t="s">
        <v>20</v>
      </c>
      <c r="K218" s="22"/>
      <c r="L218" s="70"/>
      <c r="M218" s="70"/>
      <c r="N218" s="70"/>
      <c r="O218" s="70"/>
      <c r="P218" s="71"/>
    </row>
    <row r="219" spans="1:16" ht="18" customHeight="1">
      <c r="A219" s="68"/>
      <c r="B219" s="69"/>
      <c r="C219" s="69"/>
      <c r="D219" s="69"/>
      <c r="E219" s="70"/>
      <c r="F219" s="70"/>
      <c r="G219" s="70"/>
      <c r="H219" s="70"/>
      <c r="I219" s="70"/>
      <c r="J219" s="70">
        <f>SUM(K216:K218)</f>
        <v>0</v>
      </c>
      <c r="K219" s="70"/>
      <c r="L219" s="70"/>
      <c r="M219" s="70"/>
      <c r="N219" s="70"/>
      <c r="O219" s="70"/>
      <c r="P219" s="71"/>
    </row>
    <row r="220" spans="1:16" ht="160.5" customHeight="1" thickBo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ht="19.5" customHeight="1" thickBot="1">
      <c r="A221" s="125" t="s">
        <v>1</v>
      </c>
      <c r="B221" s="112" t="s">
        <v>2</v>
      </c>
      <c r="C221" s="112" t="s">
        <v>3</v>
      </c>
      <c r="D221" s="112" t="s">
        <v>4</v>
      </c>
      <c r="E221" s="113" t="s">
        <v>5</v>
      </c>
      <c r="F221" s="112" t="s">
        <v>6</v>
      </c>
      <c r="G221" s="114" t="s">
        <v>7</v>
      </c>
      <c r="H221" s="114"/>
      <c r="I221" s="114"/>
      <c r="J221" s="114"/>
      <c r="K221" s="114"/>
      <c r="L221" s="114"/>
      <c r="M221" s="30"/>
      <c r="N221" s="30"/>
      <c r="O221" s="30"/>
      <c r="P221" s="118" t="s">
        <v>8</v>
      </c>
    </row>
    <row r="222" spans="1:16" ht="19.5" customHeight="1" thickBot="1">
      <c r="A222" s="126"/>
      <c r="B222" s="49"/>
      <c r="C222" s="49"/>
      <c r="D222" s="49"/>
      <c r="E222" s="50"/>
      <c r="F222" s="49"/>
      <c r="G222" s="53" t="s">
        <v>9</v>
      </c>
      <c r="H222" s="54" t="s">
        <v>10</v>
      </c>
      <c r="I222" s="54"/>
      <c r="J222" s="54"/>
      <c r="K222" s="54"/>
      <c r="L222" s="54"/>
      <c r="M222" s="55">
        <v>2009</v>
      </c>
      <c r="N222" s="55">
        <v>2010</v>
      </c>
      <c r="O222" s="55" t="s">
        <v>11</v>
      </c>
      <c r="P222" s="119"/>
    </row>
    <row r="223" spans="1:16" ht="43.5" customHeight="1" thickBot="1">
      <c r="A223" s="127"/>
      <c r="B223" s="128"/>
      <c r="C223" s="128"/>
      <c r="D223" s="128"/>
      <c r="E223" s="129"/>
      <c r="F223" s="128"/>
      <c r="G223" s="131"/>
      <c r="H223" s="31" t="s">
        <v>12</v>
      </c>
      <c r="I223" s="31" t="s">
        <v>13</v>
      </c>
      <c r="J223" s="131" t="s">
        <v>14</v>
      </c>
      <c r="K223" s="131"/>
      <c r="L223" s="31" t="s">
        <v>15</v>
      </c>
      <c r="M223" s="132"/>
      <c r="N223" s="132"/>
      <c r="O223" s="132"/>
      <c r="P223" s="130"/>
    </row>
    <row r="224" spans="1:16" ht="14.25" customHeight="1" thickBot="1">
      <c r="A224" s="20">
        <v>1</v>
      </c>
      <c r="B224" s="26">
        <v>2</v>
      </c>
      <c r="C224" s="26">
        <v>3</v>
      </c>
      <c r="D224" s="26">
        <v>4</v>
      </c>
      <c r="E224" s="26">
        <v>5</v>
      </c>
      <c r="F224" s="26">
        <v>6</v>
      </c>
      <c r="G224" s="26">
        <v>7</v>
      </c>
      <c r="H224" s="26">
        <v>8</v>
      </c>
      <c r="I224" s="26">
        <v>9</v>
      </c>
      <c r="J224" s="97">
        <v>10</v>
      </c>
      <c r="K224" s="97"/>
      <c r="L224" s="26">
        <v>11</v>
      </c>
      <c r="M224" s="26">
        <v>12</v>
      </c>
      <c r="N224" s="26">
        <v>13</v>
      </c>
      <c r="O224" s="26">
        <v>14</v>
      </c>
      <c r="P224" s="27">
        <v>15</v>
      </c>
    </row>
    <row r="225" spans="1:16" ht="15.75" customHeight="1" thickBot="1">
      <c r="A225" s="39">
        <v>4</v>
      </c>
      <c r="B225" s="90">
        <v>750</v>
      </c>
      <c r="C225" s="90">
        <v>75020</v>
      </c>
      <c r="D225" s="100" t="s">
        <v>114</v>
      </c>
      <c r="E225" s="35">
        <f>SUM(F225:G225,M225:O225)</f>
        <v>35000000</v>
      </c>
      <c r="F225" s="35"/>
      <c r="G225" s="35">
        <f>SUM(H225,I225,J228,L225)</f>
        <v>10000000</v>
      </c>
      <c r="H225" s="35"/>
      <c r="I225" s="35">
        <v>10000000</v>
      </c>
      <c r="J225" s="11" t="s">
        <v>17</v>
      </c>
      <c r="K225" s="11"/>
      <c r="L225" s="35"/>
      <c r="M225" s="35">
        <v>25000000</v>
      </c>
      <c r="N225" s="35"/>
      <c r="O225" s="35"/>
      <c r="P225" s="36" t="s">
        <v>18</v>
      </c>
    </row>
    <row r="226" spans="1:16" ht="18.75" customHeight="1" thickBot="1">
      <c r="A226" s="39"/>
      <c r="B226" s="90"/>
      <c r="C226" s="90"/>
      <c r="D226" s="100"/>
      <c r="E226" s="35"/>
      <c r="F226" s="35"/>
      <c r="G226" s="35"/>
      <c r="H226" s="35"/>
      <c r="I226" s="35"/>
      <c r="J226" s="10" t="s">
        <v>19</v>
      </c>
      <c r="K226" s="10"/>
      <c r="L226" s="35"/>
      <c r="M226" s="35"/>
      <c r="N226" s="35"/>
      <c r="O226" s="35"/>
      <c r="P226" s="36"/>
    </row>
    <row r="227" spans="1:16" ht="13.5" thickBot="1">
      <c r="A227" s="39"/>
      <c r="B227" s="90"/>
      <c r="C227" s="90"/>
      <c r="D227" s="100"/>
      <c r="E227" s="35"/>
      <c r="F227" s="35"/>
      <c r="G227" s="35"/>
      <c r="H227" s="35"/>
      <c r="I227" s="35"/>
      <c r="J227" s="10" t="s">
        <v>20</v>
      </c>
      <c r="K227" s="10"/>
      <c r="L227" s="35"/>
      <c r="M227" s="35"/>
      <c r="N227" s="35"/>
      <c r="O227" s="35"/>
      <c r="P227" s="36"/>
    </row>
    <row r="228" spans="1:16" ht="17.25" customHeight="1" thickBot="1">
      <c r="A228" s="39"/>
      <c r="B228" s="90"/>
      <c r="C228" s="90"/>
      <c r="D228" s="100"/>
      <c r="E228" s="35"/>
      <c r="F228" s="35"/>
      <c r="G228" s="35"/>
      <c r="H228" s="35"/>
      <c r="I228" s="35"/>
      <c r="J228" s="37">
        <f>SUM(K225:K227)</f>
        <v>0</v>
      </c>
      <c r="K228" s="37"/>
      <c r="L228" s="35"/>
      <c r="M228" s="35"/>
      <c r="N228" s="35"/>
      <c r="O228" s="35"/>
      <c r="P228" s="36"/>
    </row>
    <row r="229" spans="1:16" ht="13.5" thickBot="1">
      <c r="A229" s="39" t="s">
        <v>115</v>
      </c>
      <c r="B229" s="90">
        <v>801</v>
      </c>
      <c r="C229" s="101">
        <v>80130</v>
      </c>
      <c r="D229" s="91" t="s">
        <v>116</v>
      </c>
      <c r="E229" s="35">
        <f>SUM(F229:G229,M229:O229)</f>
        <v>9900000</v>
      </c>
      <c r="F229" s="35"/>
      <c r="G229" s="35">
        <f>H229+I229+J232+L229</f>
        <v>1000000</v>
      </c>
      <c r="H229" s="35">
        <v>1000000</v>
      </c>
      <c r="I229" s="35"/>
      <c r="J229" s="11" t="s">
        <v>17</v>
      </c>
      <c r="K229" s="11"/>
      <c r="L229" s="35"/>
      <c r="M229" s="35">
        <v>3600000</v>
      </c>
      <c r="N229" s="35">
        <v>5300000</v>
      </c>
      <c r="O229" s="35"/>
      <c r="P229" s="36" t="s">
        <v>18</v>
      </c>
    </row>
    <row r="230" spans="1:16" ht="12.75" customHeight="1" thickBot="1">
      <c r="A230" s="39"/>
      <c r="B230" s="90"/>
      <c r="C230" s="101"/>
      <c r="D230" s="91"/>
      <c r="E230" s="35"/>
      <c r="F230" s="35"/>
      <c r="G230" s="35"/>
      <c r="H230" s="35"/>
      <c r="I230" s="35"/>
      <c r="J230" s="10" t="s">
        <v>19</v>
      </c>
      <c r="K230" s="10"/>
      <c r="L230" s="35"/>
      <c r="M230" s="35"/>
      <c r="N230" s="35"/>
      <c r="O230" s="35"/>
      <c r="P230" s="36"/>
    </row>
    <row r="231" spans="1:16" ht="12.75" customHeight="1" thickBot="1">
      <c r="A231" s="39"/>
      <c r="B231" s="90"/>
      <c r="C231" s="101"/>
      <c r="D231" s="91"/>
      <c r="E231" s="35"/>
      <c r="F231" s="35"/>
      <c r="G231" s="35"/>
      <c r="H231" s="35"/>
      <c r="I231" s="35"/>
      <c r="J231" s="10" t="s">
        <v>20</v>
      </c>
      <c r="K231" s="10"/>
      <c r="L231" s="35"/>
      <c r="M231" s="35"/>
      <c r="N231" s="35"/>
      <c r="O231" s="35"/>
      <c r="P231" s="36"/>
    </row>
    <row r="232" spans="1:16" ht="12.75" customHeight="1" thickBot="1">
      <c r="A232" s="39"/>
      <c r="B232" s="90"/>
      <c r="C232" s="101"/>
      <c r="D232" s="91"/>
      <c r="E232" s="35"/>
      <c r="F232" s="35"/>
      <c r="G232" s="35"/>
      <c r="H232" s="35"/>
      <c r="I232" s="35"/>
      <c r="J232" s="37">
        <f>SUM(K229:K231)</f>
        <v>0</v>
      </c>
      <c r="K232" s="37"/>
      <c r="L232" s="35"/>
      <c r="M232" s="35"/>
      <c r="N232" s="35"/>
      <c r="O232" s="35"/>
      <c r="P232" s="36"/>
    </row>
    <row r="233" spans="1:16" ht="12.75" customHeight="1" thickBot="1">
      <c r="A233" s="39" t="s">
        <v>117</v>
      </c>
      <c r="B233" s="90">
        <v>801</v>
      </c>
      <c r="C233" s="90">
        <v>80120</v>
      </c>
      <c r="D233" s="91" t="s">
        <v>118</v>
      </c>
      <c r="E233" s="35">
        <f>SUM(F233:G233,M233:O233)</f>
        <v>14400000</v>
      </c>
      <c r="F233" s="35"/>
      <c r="G233" s="35">
        <f>H233+I233+J236+L233</f>
        <v>100000</v>
      </c>
      <c r="H233" s="35">
        <v>100000</v>
      </c>
      <c r="I233" s="35"/>
      <c r="J233" s="11" t="s">
        <v>17</v>
      </c>
      <c r="K233" s="11"/>
      <c r="L233" s="35"/>
      <c r="M233" s="35"/>
      <c r="N233" s="35">
        <v>700000</v>
      </c>
      <c r="O233" s="35">
        <v>13600000</v>
      </c>
      <c r="P233" s="36" t="s">
        <v>18</v>
      </c>
    </row>
    <row r="234" spans="1:16" ht="12.75" customHeight="1" thickBot="1">
      <c r="A234" s="39"/>
      <c r="B234" s="90"/>
      <c r="C234" s="90"/>
      <c r="D234" s="91"/>
      <c r="E234" s="35">
        <f>SUM(F234:G234,M234:O234)</f>
        <v>0</v>
      </c>
      <c r="F234" s="35"/>
      <c r="G234" s="35">
        <f>H234+I234+J237+L234</f>
        <v>0</v>
      </c>
      <c r="H234" s="35"/>
      <c r="I234" s="35"/>
      <c r="J234" s="10" t="s">
        <v>19</v>
      </c>
      <c r="K234" s="10"/>
      <c r="L234" s="35"/>
      <c r="M234" s="35"/>
      <c r="N234" s="35"/>
      <c r="O234" s="35"/>
      <c r="P234" s="36"/>
    </row>
    <row r="235" spans="1:16" ht="12.75" customHeight="1" thickBot="1">
      <c r="A235" s="39"/>
      <c r="B235" s="90"/>
      <c r="C235" s="90"/>
      <c r="D235" s="91"/>
      <c r="E235" s="35">
        <f>SUM(F235:G235,M235:O235)</f>
        <v>0</v>
      </c>
      <c r="F235" s="35"/>
      <c r="G235" s="35">
        <f>H235+I235+J238+L235</f>
        <v>0</v>
      </c>
      <c r="H235" s="35"/>
      <c r="I235" s="35"/>
      <c r="J235" s="10" t="s">
        <v>20</v>
      </c>
      <c r="K235" s="10"/>
      <c r="L235" s="35"/>
      <c r="M235" s="35"/>
      <c r="N235" s="35"/>
      <c r="O235" s="35"/>
      <c r="P235" s="36"/>
    </row>
    <row r="236" spans="1:16" ht="16.5" customHeight="1" thickBot="1">
      <c r="A236" s="39"/>
      <c r="B236" s="90"/>
      <c r="C236" s="90"/>
      <c r="D236" s="91"/>
      <c r="E236" s="35">
        <f>SUM(F236:G236,M236:O236)</f>
        <v>0</v>
      </c>
      <c r="F236" s="35"/>
      <c r="G236" s="35">
        <f>H236+I236+J239+L236</f>
        <v>0</v>
      </c>
      <c r="H236" s="35"/>
      <c r="I236" s="35"/>
      <c r="J236" s="37">
        <f>SUM(K233:K235)</f>
        <v>0</v>
      </c>
      <c r="K236" s="37"/>
      <c r="L236" s="35"/>
      <c r="M236" s="35"/>
      <c r="N236" s="35"/>
      <c r="O236" s="35"/>
      <c r="P236" s="36"/>
    </row>
    <row r="237" spans="1:16" ht="15.75" customHeight="1" thickBot="1">
      <c r="A237" s="102" t="s">
        <v>119</v>
      </c>
      <c r="B237" s="103">
        <v>854</v>
      </c>
      <c r="C237" s="103">
        <v>85403</v>
      </c>
      <c r="D237" s="104" t="s">
        <v>120</v>
      </c>
      <c r="E237" s="35">
        <f>SUM(F237:G237,M237:O237)</f>
        <v>12600000</v>
      </c>
      <c r="F237" s="35"/>
      <c r="G237" s="35">
        <f>H237+I237+J240+L237</f>
        <v>100000</v>
      </c>
      <c r="H237" s="35">
        <v>100000</v>
      </c>
      <c r="I237" s="35"/>
      <c r="J237" s="11"/>
      <c r="K237" s="11"/>
      <c r="L237" s="105"/>
      <c r="M237" s="105"/>
      <c r="N237" s="105">
        <v>550000</v>
      </c>
      <c r="O237" s="105">
        <v>11950000</v>
      </c>
      <c r="P237" s="106" t="s">
        <v>18</v>
      </c>
    </row>
    <row r="238" spans="1:16" ht="15.75" customHeight="1" thickBot="1">
      <c r="A238" s="102"/>
      <c r="B238" s="103"/>
      <c r="C238" s="103"/>
      <c r="D238" s="104"/>
      <c r="E238" s="35"/>
      <c r="F238" s="35"/>
      <c r="G238" s="35"/>
      <c r="H238" s="35"/>
      <c r="I238" s="35"/>
      <c r="J238" s="10"/>
      <c r="K238" s="10"/>
      <c r="L238" s="105"/>
      <c r="M238" s="105"/>
      <c r="N238" s="105"/>
      <c r="O238" s="105"/>
      <c r="P238" s="106"/>
    </row>
    <row r="239" spans="1:16" ht="13.5" thickBot="1">
      <c r="A239" s="102"/>
      <c r="B239" s="103"/>
      <c r="C239" s="103"/>
      <c r="D239" s="104"/>
      <c r="E239" s="35"/>
      <c r="F239" s="35"/>
      <c r="G239" s="35"/>
      <c r="H239" s="35"/>
      <c r="I239" s="35"/>
      <c r="J239" s="10"/>
      <c r="K239" s="10"/>
      <c r="L239" s="105"/>
      <c r="M239" s="105"/>
      <c r="N239" s="105"/>
      <c r="O239" s="105"/>
      <c r="P239" s="106"/>
    </row>
    <row r="240" spans="1:16" ht="18" customHeight="1" thickBot="1">
      <c r="A240" s="102"/>
      <c r="B240" s="103"/>
      <c r="C240" s="103"/>
      <c r="D240" s="104"/>
      <c r="E240" s="35"/>
      <c r="F240" s="35"/>
      <c r="G240" s="35"/>
      <c r="H240" s="35"/>
      <c r="I240" s="35"/>
      <c r="J240" s="37">
        <f>SUM(K237:K239)</f>
        <v>0</v>
      </c>
      <c r="K240" s="37"/>
      <c r="L240" s="105"/>
      <c r="M240" s="105"/>
      <c r="N240" s="105"/>
      <c r="O240" s="105"/>
      <c r="P240" s="106"/>
    </row>
    <row r="241" spans="1:16" ht="13.5" thickBot="1">
      <c r="A241" s="39" t="s">
        <v>121</v>
      </c>
      <c r="B241" s="90">
        <v>926</v>
      </c>
      <c r="C241" s="90">
        <v>92601</v>
      </c>
      <c r="D241" s="91" t="s">
        <v>122</v>
      </c>
      <c r="E241" s="35">
        <f>SUM(F241:G241,M241:O241)</f>
        <v>1850000</v>
      </c>
      <c r="F241" s="35"/>
      <c r="G241" s="35">
        <f>H241+I241+J244+L241</f>
        <v>350000</v>
      </c>
      <c r="H241" s="35">
        <v>350000</v>
      </c>
      <c r="I241" s="35"/>
      <c r="J241" s="11" t="s">
        <v>17</v>
      </c>
      <c r="K241" s="11"/>
      <c r="L241" s="35"/>
      <c r="M241" s="35">
        <v>1500000</v>
      </c>
      <c r="N241" s="35"/>
      <c r="O241" s="35"/>
      <c r="P241" s="36" t="s">
        <v>18</v>
      </c>
    </row>
    <row r="242" spans="1:16" ht="13.5" thickBot="1">
      <c r="A242" s="39"/>
      <c r="B242" s="90"/>
      <c r="C242" s="90"/>
      <c r="D242" s="91"/>
      <c r="E242" s="35"/>
      <c r="F242" s="35"/>
      <c r="G242" s="35"/>
      <c r="H242" s="35"/>
      <c r="I242" s="35"/>
      <c r="J242" s="10" t="s">
        <v>19</v>
      </c>
      <c r="K242" s="10"/>
      <c r="L242" s="35"/>
      <c r="M242" s="35"/>
      <c r="N242" s="35"/>
      <c r="O242" s="35"/>
      <c r="P242" s="36"/>
    </row>
    <row r="243" spans="1:16" ht="13.5" thickBot="1">
      <c r="A243" s="39"/>
      <c r="B243" s="90"/>
      <c r="C243" s="90"/>
      <c r="D243" s="91"/>
      <c r="E243" s="35"/>
      <c r="F243" s="35"/>
      <c r="G243" s="35"/>
      <c r="H243" s="35"/>
      <c r="I243" s="35"/>
      <c r="J243" s="10" t="s">
        <v>20</v>
      </c>
      <c r="K243" s="10"/>
      <c r="L243" s="35"/>
      <c r="M243" s="35"/>
      <c r="N243" s="35"/>
      <c r="O243" s="35"/>
      <c r="P243" s="36"/>
    </row>
    <row r="244" spans="1:16" ht="13.5" thickBot="1">
      <c r="A244" s="39"/>
      <c r="B244" s="90"/>
      <c r="C244" s="90"/>
      <c r="D244" s="91"/>
      <c r="E244" s="35"/>
      <c r="F244" s="35"/>
      <c r="G244" s="35"/>
      <c r="H244" s="35"/>
      <c r="I244" s="35"/>
      <c r="J244" s="37">
        <f>SUM(K241:K243)</f>
        <v>0</v>
      </c>
      <c r="K244" s="37"/>
      <c r="L244" s="35"/>
      <c r="M244" s="35"/>
      <c r="N244" s="35"/>
      <c r="O244" s="35"/>
      <c r="P244" s="36"/>
    </row>
    <row r="245" spans="1:16" ht="12.75">
      <c r="A245" s="15"/>
      <c r="B245" s="16"/>
      <c r="C245" s="16"/>
      <c r="D245" s="16"/>
      <c r="E245" s="17"/>
      <c r="F245" s="17"/>
      <c r="G245" s="18"/>
      <c r="H245" s="18"/>
      <c r="I245" s="18"/>
      <c r="J245" s="17"/>
      <c r="K245" s="17"/>
      <c r="L245" s="17"/>
      <c r="M245" s="17"/>
      <c r="N245" s="17"/>
      <c r="O245" s="17"/>
      <c r="P245" s="19"/>
    </row>
    <row r="246" spans="1:11" ht="12.75">
      <c r="A246" s="107" t="s">
        <v>123</v>
      </c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1:11" ht="12.75">
      <c r="A247" s="107" t="s">
        <v>124</v>
      </c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1:11" ht="12.75">
      <c r="A248" s="107" t="s">
        <v>125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1:11" ht="12.75">
      <c r="A249" s="107" t="s">
        <v>126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</row>
  </sheetData>
  <mergeCells count="801">
    <mergeCell ref="J224:K224"/>
    <mergeCell ref="P221:P223"/>
    <mergeCell ref="G222:G223"/>
    <mergeCell ref="H222:L222"/>
    <mergeCell ref="M222:M223"/>
    <mergeCell ref="N222:N223"/>
    <mergeCell ref="O222:O223"/>
    <mergeCell ref="J223:K223"/>
    <mergeCell ref="J187:K187"/>
    <mergeCell ref="A221:A223"/>
    <mergeCell ref="B221:B223"/>
    <mergeCell ref="C221:C223"/>
    <mergeCell ref="D221:D223"/>
    <mergeCell ref="E221:E223"/>
    <mergeCell ref="F221:F223"/>
    <mergeCell ref="G221:L221"/>
    <mergeCell ref="L216:L219"/>
    <mergeCell ref="A216:A219"/>
    <mergeCell ref="E184:E186"/>
    <mergeCell ref="F184:F186"/>
    <mergeCell ref="G184:L184"/>
    <mergeCell ref="P184:P186"/>
    <mergeCell ref="G185:G186"/>
    <mergeCell ref="H185:L185"/>
    <mergeCell ref="M185:M186"/>
    <mergeCell ref="N185:N186"/>
    <mergeCell ref="O185:O186"/>
    <mergeCell ref="J186:K186"/>
    <mergeCell ref="A184:A186"/>
    <mergeCell ref="B184:B186"/>
    <mergeCell ref="C184:C186"/>
    <mergeCell ref="D184:D186"/>
    <mergeCell ref="A135:A137"/>
    <mergeCell ref="G135:L135"/>
    <mergeCell ref="P135:P137"/>
    <mergeCell ref="G136:G137"/>
    <mergeCell ref="H136:L136"/>
    <mergeCell ref="M136:M137"/>
    <mergeCell ref="J137:K137"/>
    <mergeCell ref="N136:N137"/>
    <mergeCell ref="O136:O137"/>
    <mergeCell ref="C135:C137"/>
    <mergeCell ref="D135:D137"/>
    <mergeCell ref="E135:E137"/>
    <mergeCell ref="F135:F137"/>
    <mergeCell ref="P82:P84"/>
    <mergeCell ref="G83:G84"/>
    <mergeCell ref="H83:L83"/>
    <mergeCell ref="M83:M84"/>
    <mergeCell ref="N83:N84"/>
    <mergeCell ref="O83:O84"/>
    <mergeCell ref="J84:K84"/>
    <mergeCell ref="A246:K246"/>
    <mergeCell ref="A82:A84"/>
    <mergeCell ref="B82:B84"/>
    <mergeCell ref="C82:C84"/>
    <mergeCell ref="D82:D84"/>
    <mergeCell ref="E82:E84"/>
    <mergeCell ref="F82:F84"/>
    <mergeCell ref="G82:L82"/>
    <mergeCell ref="E241:E244"/>
    <mergeCell ref="F241:F244"/>
    <mergeCell ref="P29:P31"/>
    <mergeCell ref="G30:G31"/>
    <mergeCell ref="H30:L30"/>
    <mergeCell ref="M30:M31"/>
    <mergeCell ref="N30:N31"/>
    <mergeCell ref="O30:O31"/>
    <mergeCell ref="J31:K31"/>
    <mergeCell ref="A247:K247"/>
    <mergeCell ref="A248:K248"/>
    <mergeCell ref="A249:K249"/>
    <mergeCell ref="A29:A31"/>
    <mergeCell ref="B29:B31"/>
    <mergeCell ref="C29:C31"/>
    <mergeCell ref="D29:D31"/>
    <mergeCell ref="E29:E31"/>
    <mergeCell ref="F29:F31"/>
    <mergeCell ref="G29:L29"/>
    <mergeCell ref="O241:O244"/>
    <mergeCell ref="P241:P244"/>
    <mergeCell ref="J244:K244"/>
    <mergeCell ref="I241:I244"/>
    <mergeCell ref="L241:L244"/>
    <mergeCell ref="M241:M244"/>
    <mergeCell ref="N241:N244"/>
    <mergeCell ref="G241:G244"/>
    <mergeCell ref="H241:H244"/>
    <mergeCell ref="A241:A244"/>
    <mergeCell ref="B241:B244"/>
    <mergeCell ref="C241:C244"/>
    <mergeCell ref="D241:D244"/>
    <mergeCell ref="N237:N240"/>
    <mergeCell ref="O237:O240"/>
    <mergeCell ref="P237:P240"/>
    <mergeCell ref="J240:K240"/>
    <mergeCell ref="H237:H240"/>
    <mergeCell ref="I237:I240"/>
    <mergeCell ref="L237:L240"/>
    <mergeCell ref="M237:M240"/>
    <mergeCell ref="O233:O236"/>
    <mergeCell ref="P233:P236"/>
    <mergeCell ref="J236:K236"/>
    <mergeCell ref="A237:A240"/>
    <mergeCell ref="B237:B240"/>
    <mergeCell ref="C237:C240"/>
    <mergeCell ref="D237:D240"/>
    <mergeCell ref="E237:E240"/>
    <mergeCell ref="F237:F240"/>
    <mergeCell ref="G237:G240"/>
    <mergeCell ref="I233:I236"/>
    <mergeCell ref="L233:L236"/>
    <mergeCell ref="M233:M236"/>
    <mergeCell ref="N233:N236"/>
    <mergeCell ref="E233:E236"/>
    <mergeCell ref="F233:F236"/>
    <mergeCell ref="G233:G236"/>
    <mergeCell ref="H233:H236"/>
    <mergeCell ref="A233:A236"/>
    <mergeCell ref="B233:B236"/>
    <mergeCell ref="C233:C236"/>
    <mergeCell ref="D233:D236"/>
    <mergeCell ref="N229:N232"/>
    <mergeCell ref="O229:O232"/>
    <mergeCell ref="P229:P232"/>
    <mergeCell ref="J232:K232"/>
    <mergeCell ref="H229:H232"/>
    <mergeCell ref="I229:I232"/>
    <mergeCell ref="L229:L232"/>
    <mergeCell ref="M229:M232"/>
    <mergeCell ref="O225:O228"/>
    <mergeCell ref="P225:P228"/>
    <mergeCell ref="J228:K228"/>
    <mergeCell ref="A229:A232"/>
    <mergeCell ref="B229:B232"/>
    <mergeCell ref="C229:C232"/>
    <mergeCell ref="D229:D232"/>
    <mergeCell ref="E229:E232"/>
    <mergeCell ref="F229:F232"/>
    <mergeCell ref="G229:G232"/>
    <mergeCell ref="I225:I228"/>
    <mergeCell ref="L225:L228"/>
    <mergeCell ref="M225:M228"/>
    <mergeCell ref="N225:N228"/>
    <mergeCell ref="E225:E228"/>
    <mergeCell ref="F225:F228"/>
    <mergeCell ref="G225:G228"/>
    <mergeCell ref="H225:H228"/>
    <mergeCell ref="A225:A228"/>
    <mergeCell ref="B225:B228"/>
    <mergeCell ref="C225:C228"/>
    <mergeCell ref="D225:D228"/>
    <mergeCell ref="O216:O219"/>
    <mergeCell ref="J215:K215"/>
    <mergeCell ref="O212:O215"/>
    <mergeCell ref="P216:P219"/>
    <mergeCell ref="J219:K219"/>
    <mergeCell ref="P212:P215"/>
    <mergeCell ref="B216:D219"/>
    <mergeCell ref="E216:E219"/>
    <mergeCell ref="F216:F219"/>
    <mergeCell ref="G216:G219"/>
    <mergeCell ref="H216:H219"/>
    <mergeCell ref="I216:I219"/>
    <mergeCell ref="M212:M215"/>
    <mergeCell ref="N212:N215"/>
    <mergeCell ref="L212:L215"/>
    <mergeCell ref="M216:M219"/>
    <mergeCell ref="N216:N219"/>
    <mergeCell ref="P208:P211"/>
    <mergeCell ref="J211:K211"/>
    <mergeCell ref="A212:A215"/>
    <mergeCell ref="B212:D215"/>
    <mergeCell ref="E212:E215"/>
    <mergeCell ref="F212:F215"/>
    <mergeCell ref="G212:G215"/>
    <mergeCell ref="H212:H215"/>
    <mergeCell ref="I212:I215"/>
    <mergeCell ref="L208:L211"/>
    <mergeCell ref="N208:N211"/>
    <mergeCell ref="O208:O211"/>
    <mergeCell ref="J207:K207"/>
    <mergeCell ref="N204:N207"/>
    <mergeCell ref="O204:O207"/>
    <mergeCell ref="A208:A211"/>
    <mergeCell ref="B208:D211"/>
    <mergeCell ref="E208:E211"/>
    <mergeCell ref="F208:F211"/>
    <mergeCell ref="G208:G211"/>
    <mergeCell ref="H208:H211"/>
    <mergeCell ref="I208:I211"/>
    <mergeCell ref="M204:M207"/>
    <mergeCell ref="L204:L207"/>
    <mergeCell ref="M208:M211"/>
    <mergeCell ref="P204:P207"/>
    <mergeCell ref="P200:P203"/>
    <mergeCell ref="J203:K203"/>
    <mergeCell ref="A204:A207"/>
    <mergeCell ref="B204:D207"/>
    <mergeCell ref="E204:E207"/>
    <mergeCell ref="F204:F207"/>
    <mergeCell ref="G204:G207"/>
    <mergeCell ref="H204:H207"/>
    <mergeCell ref="I204:I207"/>
    <mergeCell ref="L200:L203"/>
    <mergeCell ref="M200:M203"/>
    <mergeCell ref="N200:N203"/>
    <mergeCell ref="O200:O203"/>
    <mergeCell ref="J199:K199"/>
    <mergeCell ref="A200:A203"/>
    <mergeCell ref="B200:D203"/>
    <mergeCell ref="E200:E203"/>
    <mergeCell ref="F200:F203"/>
    <mergeCell ref="G200:G203"/>
    <mergeCell ref="H200:H203"/>
    <mergeCell ref="I200:I203"/>
    <mergeCell ref="M196:M199"/>
    <mergeCell ref="N196:N199"/>
    <mergeCell ref="O196:O199"/>
    <mergeCell ref="P196:P199"/>
    <mergeCell ref="P192:P195"/>
    <mergeCell ref="J195:K195"/>
    <mergeCell ref="A196:A199"/>
    <mergeCell ref="B196:D199"/>
    <mergeCell ref="E196:E199"/>
    <mergeCell ref="F196:F199"/>
    <mergeCell ref="G196:G199"/>
    <mergeCell ref="H196:H199"/>
    <mergeCell ref="I196:I199"/>
    <mergeCell ref="L196:L199"/>
    <mergeCell ref="L192:L195"/>
    <mergeCell ref="M192:M195"/>
    <mergeCell ref="N192:N195"/>
    <mergeCell ref="O192:O195"/>
    <mergeCell ref="J191:K191"/>
    <mergeCell ref="A192:A195"/>
    <mergeCell ref="B192:D195"/>
    <mergeCell ref="E192:E195"/>
    <mergeCell ref="F192:F195"/>
    <mergeCell ref="G192:G195"/>
    <mergeCell ref="H192:H195"/>
    <mergeCell ref="I192:I195"/>
    <mergeCell ref="M188:M191"/>
    <mergeCell ref="N188:N191"/>
    <mergeCell ref="O188:O191"/>
    <mergeCell ref="P188:P191"/>
    <mergeCell ref="P179:P182"/>
    <mergeCell ref="J182:K182"/>
    <mergeCell ref="A188:A191"/>
    <mergeCell ref="B188:D191"/>
    <mergeCell ref="E188:E191"/>
    <mergeCell ref="F188:F191"/>
    <mergeCell ref="G188:G191"/>
    <mergeCell ref="H188:H191"/>
    <mergeCell ref="I188:I191"/>
    <mergeCell ref="L188:L191"/>
    <mergeCell ref="L179:L182"/>
    <mergeCell ref="M179:M182"/>
    <mergeCell ref="N179:N182"/>
    <mergeCell ref="O179:O182"/>
    <mergeCell ref="J178:K178"/>
    <mergeCell ref="A179:A182"/>
    <mergeCell ref="B179:D182"/>
    <mergeCell ref="E179:E182"/>
    <mergeCell ref="F179:F182"/>
    <mergeCell ref="G179:G182"/>
    <mergeCell ref="H179:H182"/>
    <mergeCell ref="I179:I182"/>
    <mergeCell ref="M175:M178"/>
    <mergeCell ref="N175:N178"/>
    <mergeCell ref="O175:O178"/>
    <mergeCell ref="P175:P178"/>
    <mergeCell ref="P171:P174"/>
    <mergeCell ref="J174:K174"/>
    <mergeCell ref="A175:A178"/>
    <mergeCell ref="B175:D178"/>
    <mergeCell ref="E175:E178"/>
    <mergeCell ref="F175:F178"/>
    <mergeCell ref="G175:G178"/>
    <mergeCell ref="H175:H178"/>
    <mergeCell ref="I175:I178"/>
    <mergeCell ref="L175:L178"/>
    <mergeCell ref="L171:L174"/>
    <mergeCell ref="M171:M174"/>
    <mergeCell ref="N171:N174"/>
    <mergeCell ref="O171:O174"/>
    <mergeCell ref="J170:K170"/>
    <mergeCell ref="A171:A174"/>
    <mergeCell ref="B171:D174"/>
    <mergeCell ref="E171:E174"/>
    <mergeCell ref="F171:F174"/>
    <mergeCell ref="G171:G174"/>
    <mergeCell ref="H171:H174"/>
    <mergeCell ref="I171:I174"/>
    <mergeCell ref="M167:M170"/>
    <mergeCell ref="N167:N170"/>
    <mergeCell ref="O167:O170"/>
    <mergeCell ref="P167:P170"/>
    <mergeCell ref="P163:P166"/>
    <mergeCell ref="J166:K166"/>
    <mergeCell ref="A167:A170"/>
    <mergeCell ref="B167:D170"/>
    <mergeCell ref="E167:E170"/>
    <mergeCell ref="F167:F170"/>
    <mergeCell ref="G167:G170"/>
    <mergeCell ref="H167:H170"/>
    <mergeCell ref="I167:I170"/>
    <mergeCell ref="L167:L170"/>
    <mergeCell ref="L163:L166"/>
    <mergeCell ref="M163:M166"/>
    <mergeCell ref="N163:N166"/>
    <mergeCell ref="O163:O166"/>
    <mergeCell ref="O159:O162"/>
    <mergeCell ref="P159:P162"/>
    <mergeCell ref="J162:K162"/>
    <mergeCell ref="A163:A166"/>
    <mergeCell ref="B163:D166"/>
    <mergeCell ref="E163:E166"/>
    <mergeCell ref="F163:F166"/>
    <mergeCell ref="G163:G166"/>
    <mergeCell ref="H163:H166"/>
    <mergeCell ref="I163:I166"/>
    <mergeCell ref="I159:I162"/>
    <mergeCell ref="L159:L162"/>
    <mergeCell ref="M159:M162"/>
    <mergeCell ref="N159:N162"/>
    <mergeCell ref="P155:P158"/>
    <mergeCell ref="J158:K158"/>
    <mergeCell ref="A159:A162"/>
    <mergeCell ref="B159:B162"/>
    <mergeCell ref="C159:C162"/>
    <mergeCell ref="D159:D162"/>
    <mergeCell ref="E159:E162"/>
    <mergeCell ref="F159:F162"/>
    <mergeCell ref="G159:G162"/>
    <mergeCell ref="H159:H162"/>
    <mergeCell ref="L155:L158"/>
    <mergeCell ref="M155:M158"/>
    <mergeCell ref="N155:N158"/>
    <mergeCell ref="O155:O158"/>
    <mergeCell ref="J154:K154"/>
    <mergeCell ref="A155:A158"/>
    <mergeCell ref="B155:D158"/>
    <mergeCell ref="E155:E158"/>
    <mergeCell ref="F155:F158"/>
    <mergeCell ref="G155:G158"/>
    <mergeCell ref="H155:H158"/>
    <mergeCell ref="I155:I158"/>
    <mergeCell ref="M151:M154"/>
    <mergeCell ref="N151:N154"/>
    <mergeCell ref="O151:O154"/>
    <mergeCell ref="P151:P154"/>
    <mergeCell ref="P147:P150"/>
    <mergeCell ref="J150:K150"/>
    <mergeCell ref="A151:A154"/>
    <mergeCell ref="B151:D154"/>
    <mergeCell ref="E151:E154"/>
    <mergeCell ref="F151:F154"/>
    <mergeCell ref="G151:G154"/>
    <mergeCell ref="H151:H154"/>
    <mergeCell ref="I151:I154"/>
    <mergeCell ref="L151:L154"/>
    <mergeCell ref="L147:L150"/>
    <mergeCell ref="M147:M150"/>
    <mergeCell ref="N147:N150"/>
    <mergeCell ref="O147:O150"/>
    <mergeCell ref="J146:K146"/>
    <mergeCell ref="A147:A150"/>
    <mergeCell ref="B147:D150"/>
    <mergeCell ref="E147:E150"/>
    <mergeCell ref="F147:F150"/>
    <mergeCell ref="G147:G150"/>
    <mergeCell ref="H147:H150"/>
    <mergeCell ref="I147:I150"/>
    <mergeCell ref="M143:M146"/>
    <mergeCell ref="N143:N146"/>
    <mergeCell ref="O143:O146"/>
    <mergeCell ref="P143:P146"/>
    <mergeCell ref="P139:P142"/>
    <mergeCell ref="J142:K142"/>
    <mergeCell ref="A143:A146"/>
    <mergeCell ref="B143:D146"/>
    <mergeCell ref="E143:E146"/>
    <mergeCell ref="F143:F146"/>
    <mergeCell ref="G143:G146"/>
    <mergeCell ref="H143:H146"/>
    <mergeCell ref="I143:I146"/>
    <mergeCell ref="L143:L146"/>
    <mergeCell ref="L139:L142"/>
    <mergeCell ref="M139:M142"/>
    <mergeCell ref="N139:N142"/>
    <mergeCell ref="O139:O142"/>
    <mergeCell ref="J133:K133"/>
    <mergeCell ref="A139:A142"/>
    <mergeCell ref="B139:D142"/>
    <mergeCell ref="E139:E142"/>
    <mergeCell ref="F139:F142"/>
    <mergeCell ref="G139:G142"/>
    <mergeCell ref="H139:H142"/>
    <mergeCell ref="I139:I142"/>
    <mergeCell ref="B135:B137"/>
    <mergeCell ref="J138:K138"/>
    <mergeCell ref="M130:M133"/>
    <mergeCell ref="N130:N133"/>
    <mergeCell ref="O130:O133"/>
    <mergeCell ref="P130:P133"/>
    <mergeCell ref="P126:P129"/>
    <mergeCell ref="J129:K129"/>
    <mergeCell ref="A130:A133"/>
    <mergeCell ref="B130:D133"/>
    <mergeCell ref="E130:E133"/>
    <mergeCell ref="F130:F133"/>
    <mergeCell ref="G130:G133"/>
    <mergeCell ref="H130:H133"/>
    <mergeCell ref="I130:I133"/>
    <mergeCell ref="L130:L133"/>
    <mergeCell ref="L126:L129"/>
    <mergeCell ref="M126:M129"/>
    <mergeCell ref="N126:N129"/>
    <mergeCell ref="O126:O129"/>
    <mergeCell ref="J125:K125"/>
    <mergeCell ref="A126:A129"/>
    <mergeCell ref="B126:D129"/>
    <mergeCell ref="E126:E129"/>
    <mergeCell ref="F126:F129"/>
    <mergeCell ref="G126:G129"/>
    <mergeCell ref="H126:H129"/>
    <mergeCell ref="I126:I129"/>
    <mergeCell ref="M122:M125"/>
    <mergeCell ref="N122:N125"/>
    <mergeCell ref="O122:O125"/>
    <mergeCell ref="P122:P125"/>
    <mergeCell ref="P118:P121"/>
    <mergeCell ref="J121:K121"/>
    <mergeCell ref="A122:A125"/>
    <mergeCell ref="B122:D125"/>
    <mergeCell ref="E122:E125"/>
    <mergeCell ref="F122:F125"/>
    <mergeCell ref="G122:G125"/>
    <mergeCell ref="H122:H125"/>
    <mergeCell ref="I122:I125"/>
    <mergeCell ref="L122:L125"/>
    <mergeCell ref="L118:L121"/>
    <mergeCell ref="M118:M121"/>
    <mergeCell ref="N118:N121"/>
    <mergeCell ref="O118:O121"/>
    <mergeCell ref="J117:K117"/>
    <mergeCell ref="A118:A121"/>
    <mergeCell ref="B118:D121"/>
    <mergeCell ref="E118:E121"/>
    <mergeCell ref="F118:F121"/>
    <mergeCell ref="G118:G121"/>
    <mergeCell ref="H118:H121"/>
    <mergeCell ref="I118:I121"/>
    <mergeCell ref="M114:M117"/>
    <mergeCell ref="N114:N117"/>
    <mergeCell ref="O114:O117"/>
    <mergeCell ref="P114:P117"/>
    <mergeCell ref="P110:P113"/>
    <mergeCell ref="J113:K113"/>
    <mergeCell ref="A114:A117"/>
    <mergeCell ref="B114:D117"/>
    <mergeCell ref="E114:E117"/>
    <mergeCell ref="F114:F117"/>
    <mergeCell ref="G114:G117"/>
    <mergeCell ref="H114:H117"/>
    <mergeCell ref="I114:I117"/>
    <mergeCell ref="L114:L117"/>
    <mergeCell ref="L110:L113"/>
    <mergeCell ref="M110:M113"/>
    <mergeCell ref="N110:N113"/>
    <mergeCell ref="O110:O113"/>
    <mergeCell ref="J109:K109"/>
    <mergeCell ref="A110:A113"/>
    <mergeCell ref="B110:D113"/>
    <mergeCell ref="E110:E113"/>
    <mergeCell ref="F110:F113"/>
    <mergeCell ref="G110:G113"/>
    <mergeCell ref="H110:H113"/>
    <mergeCell ref="I110:I113"/>
    <mergeCell ref="M106:M109"/>
    <mergeCell ref="N106:N109"/>
    <mergeCell ref="O106:O109"/>
    <mergeCell ref="P106:P109"/>
    <mergeCell ref="P102:P105"/>
    <mergeCell ref="J105:K105"/>
    <mergeCell ref="A106:A109"/>
    <mergeCell ref="B106:D109"/>
    <mergeCell ref="E106:E109"/>
    <mergeCell ref="F106:F109"/>
    <mergeCell ref="G106:G109"/>
    <mergeCell ref="H106:H109"/>
    <mergeCell ref="I106:I109"/>
    <mergeCell ref="L106:L109"/>
    <mergeCell ref="L102:L105"/>
    <mergeCell ref="M102:M105"/>
    <mergeCell ref="N102:N105"/>
    <mergeCell ref="O102:O105"/>
    <mergeCell ref="O98:O101"/>
    <mergeCell ref="P98:P101"/>
    <mergeCell ref="J101:K101"/>
    <mergeCell ref="A102:A105"/>
    <mergeCell ref="B102:D105"/>
    <mergeCell ref="E102:E105"/>
    <mergeCell ref="F102:F105"/>
    <mergeCell ref="G102:G105"/>
    <mergeCell ref="H102:H105"/>
    <mergeCell ref="I102:I105"/>
    <mergeCell ref="I98:I101"/>
    <mergeCell ref="L98:L101"/>
    <mergeCell ref="M98:M101"/>
    <mergeCell ref="N98:N101"/>
    <mergeCell ref="P94:P97"/>
    <mergeCell ref="J97:K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L94:L97"/>
    <mergeCell ref="M94:M97"/>
    <mergeCell ref="N94:N97"/>
    <mergeCell ref="O94:O97"/>
    <mergeCell ref="J93:K93"/>
    <mergeCell ref="A94:A97"/>
    <mergeCell ref="B94:D97"/>
    <mergeCell ref="E94:E97"/>
    <mergeCell ref="F94:F97"/>
    <mergeCell ref="G94:G97"/>
    <mergeCell ref="H94:H97"/>
    <mergeCell ref="I94:I97"/>
    <mergeCell ref="M90:M93"/>
    <mergeCell ref="N90:N93"/>
    <mergeCell ref="O90:O93"/>
    <mergeCell ref="P90:P93"/>
    <mergeCell ref="P86:P89"/>
    <mergeCell ref="J89:K89"/>
    <mergeCell ref="A90:A93"/>
    <mergeCell ref="B90:D93"/>
    <mergeCell ref="E90:E93"/>
    <mergeCell ref="F90:F93"/>
    <mergeCell ref="G90:G93"/>
    <mergeCell ref="H90:H93"/>
    <mergeCell ref="I90:I93"/>
    <mergeCell ref="L90:L93"/>
    <mergeCell ref="L86:L89"/>
    <mergeCell ref="M86:M89"/>
    <mergeCell ref="N86:N89"/>
    <mergeCell ref="O86:O89"/>
    <mergeCell ref="J80:K80"/>
    <mergeCell ref="A86:A89"/>
    <mergeCell ref="B86:D89"/>
    <mergeCell ref="E86:E89"/>
    <mergeCell ref="F86:F89"/>
    <mergeCell ref="G86:G89"/>
    <mergeCell ref="H86:H89"/>
    <mergeCell ref="I86:I89"/>
    <mergeCell ref="J85:K85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J32:K32"/>
    <mergeCell ref="A33:A36"/>
    <mergeCell ref="B33:D36"/>
    <mergeCell ref="E33:E36"/>
    <mergeCell ref="F33:F36"/>
    <mergeCell ref="G33:G36"/>
    <mergeCell ref="H33:H36"/>
    <mergeCell ref="I33:I36"/>
    <mergeCell ref="P25:P28"/>
    <mergeCell ref="J28:K28"/>
    <mergeCell ref="L25:L28"/>
    <mergeCell ref="M25:M28"/>
    <mergeCell ref="N25:N28"/>
    <mergeCell ref="O25:O28"/>
    <mergeCell ref="J24:K24"/>
    <mergeCell ref="A25:A28"/>
    <mergeCell ref="B25:D28"/>
    <mergeCell ref="E25:E28"/>
    <mergeCell ref="F25:F28"/>
    <mergeCell ref="G25:G28"/>
    <mergeCell ref="H25:H28"/>
    <mergeCell ref="I25:I28"/>
    <mergeCell ref="M21:M24"/>
    <mergeCell ref="N21:N24"/>
    <mergeCell ref="O21:O24"/>
    <mergeCell ref="P21:P24"/>
    <mergeCell ref="P17:P20"/>
    <mergeCell ref="J20:K20"/>
    <mergeCell ref="A21:A24"/>
    <mergeCell ref="B21:D24"/>
    <mergeCell ref="E21:E24"/>
    <mergeCell ref="F21:F24"/>
    <mergeCell ref="G21:G24"/>
    <mergeCell ref="H21:H24"/>
    <mergeCell ref="I21:I24"/>
    <mergeCell ref="L21:L24"/>
    <mergeCell ref="L17:L20"/>
    <mergeCell ref="M17:M20"/>
    <mergeCell ref="N17:N20"/>
    <mergeCell ref="O17:O20"/>
    <mergeCell ref="J16:K16"/>
    <mergeCell ref="A17:A20"/>
    <mergeCell ref="B17:D20"/>
    <mergeCell ref="E17:E20"/>
    <mergeCell ref="F17:F20"/>
    <mergeCell ref="G17:G20"/>
    <mergeCell ref="H17:H20"/>
    <mergeCell ref="I17:I20"/>
    <mergeCell ref="M13:M16"/>
    <mergeCell ref="N13:N16"/>
    <mergeCell ref="O13:O16"/>
    <mergeCell ref="P13:P16"/>
    <mergeCell ref="P9:P12"/>
    <mergeCell ref="J12:K12"/>
    <mergeCell ref="A13:A16"/>
    <mergeCell ref="B13:D16"/>
    <mergeCell ref="E13:E16"/>
    <mergeCell ref="F13:F16"/>
    <mergeCell ref="G13:G16"/>
    <mergeCell ref="H13:H16"/>
    <mergeCell ref="I13:I16"/>
    <mergeCell ref="L13:L16"/>
    <mergeCell ref="L9:L12"/>
    <mergeCell ref="M9:M12"/>
    <mergeCell ref="N9:N12"/>
    <mergeCell ref="O9:O12"/>
    <mergeCell ref="J8:K8"/>
    <mergeCell ref="A9:A12"/>
    <mergeCell ref="B9:D12"/>
    <mergeCell ref="E9:E12"/>
    <mergeCell ref="F9:F12"/>
    <mergeCell ref="G9:G12"/>
    <mergeCell ref="H9:H12"/>
    <mergeCell ref="I9:I12"/>
    <mergeCell ref="G5:L5"/>
    <mergeCell ref="P5:P7"/>
    <mergeCell ref="G6:G7"/>
    <mergeCell ref="H6:L6"/>
    <mergeCell ref="M6:M7"/>
    <mergeCell ref="N6:N7"/>
    <mergeCell ref="O6:O7"/>
    <mergeCell ref="J7:K7"/>
    <mergeCell ref="A220:P220"/>
    <mergeCell ref="M2:P2"/>
    <mergeCell ref="M3:P3"/>
    <mergeCell ref="A4:P4"/>
    <mergeCell ref="A5:A7"/>
    <mergeCell ref="B5:B7"/>
    <mergeCell ref="C5:C7"/>
    <mergeCell ref="D5:D7"/>
    <mergeCell ref="E5:E7"/>
    <mergeCell ref="F5:F7"/>
  </mergeCells>
  <printOptions/>
  <pageMargins left="0.7874015748031497" right="0.7874015748031497" top="0.5118110236220472" bottom="1.0236220472440944" header="0.5118110236220472" footer="0.7874015748031497"/>
  <pageSetup horizontalDpi="300" verticalDpi="300" orientation="landscape" paperSize="9" scale="70" r:id="rId1"/>
  <headerFooter alignWithMargins="0">
    <oddFooter>&amp;C&amp;"Times New Roman,Normalny"&amp;12Strona 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MDA</cp:lastModifiedBy>
  <cp:lastPrinted>2008-09-08T07:49:33Z</cp:lastPrinted>
  <dcterms:created xsi:type="dcterms:W3CDTF">2008-08-20T11:53:25Z</dcterms:created>
  <dcterms:modified xsi:type="dcterms:W3CDTF">2008-09-08T07:58:52Z</dcterms:modified>
  <cp:category/>
  <cp:version/>
  <cp:contentType/>
  <cp:contentStatus/>
</cp:coreProperties>
</file>