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85" windowHeight="11895"/>
  </bookViews>
  <sheets>
    <sheet name="KO Zada.2" sheetId="1" r:id="rId1"/>
    <sheet name="Arkusz2" sheetId="2" r:id="rId2"/>
    <sheet name="Arkusz3" sheetId="3" r:id="rId3"/>
  </sheets>
  <calcPr calcId="114210"/>
</workbook>
</file>

<file path=xl/calcChain.xml><?xml version="1.0" encoding="utf-8"?>
<calcChain xmlns="http://schemas.openxmlformats.org/spreadsheetml/2006/main">
  <c r="D15" i="1"/>
  <c r="D10"/>
  <c r="D9"/>
  <c r="D7"/>
  <c r="D6"/>
  <c r="D5"/>
</calcChain>
</file>

<file path=xl/sharedStrings.xml><?xml version="1.0" encoding="utf-8"?>
<sst xmlns="http://schemas.openxmlformats.org/spreadsheetml/2006/main" count="48" uniqueCount="39">
  <si>
    <t>L.p.</t>
  </si>
  <si>
    <t>2.</t>
  </si>
  <si>
    <t>3.</t>
  </si>
  <si>
    <t>t</t>
  </si>
  <si>
    <t>4.</t>
  </si>
  <si>
    <t>5.</t>
  </si>
  <si>
    <t>6.</t>
  </si>
  <si>
    <t>7.</t>
  </si>
  <si>
    <t>8.</t>
  </si>
  <si>
    <t>9.</t>
  </si>
  <si>
    <t>10.</t>
  </si>
  <si>
    <t>11.</t>
  </si>
  <si>
    <t>Ilość (obmiar)</t>
  </si>
  <si>
    <t>Jednostka obm.</t>
  </si>
  <si>
    <t>1.</t>
  </si>
  <si>
    <t>Remont cząstkowy nawierzchni jezdni bez ciecia asfaltobetonu (czopowanie z zagęszczeniem)</t>
  </si>
  <si>
    <t>Wykonanie zjazdów ziemnych o nawierzchni z kruszywa kamiennego o frakcji 0/31,5 gr. 10cm po zagęszczeniu</t>
  </si>
  <si>
    <t>Mechaniczna ścinka poboczy gruntowych o grubości 10 cm  z wywózką gruntu i jego zagospodarowaniem we własnym zakresie Wykonawcy</t>
  </si>
  <si>
    <t>Mechaniczna ścinka poboczy gruntowych o grubości 15 cm  z wywózką gruntu i jego zagospodarowaniem we własnym zakresie Wykonawcy</t>
  </si>
  <si>
    <t>Mechaniczna ścinka poboczy gruntowych o grubości 20 cm  z wywózką gruntu i jego zagospodarowaniem we własnym zakresie Wykonawcy</t>
  </si>
  <si>
    <t>Wykonanie poboczy o szerokości 0,5m z kruszywa kamiennego 0/31,5 o średniej grubości 5cm po zagęszczeniu
[(1900x2)-62]x0,5</t>
  </si>
  <si>
    <t>RAZEM</t>
  </si>
  <si>
    <r>
      <t>m</t>
    </r>
    <r>
      <rPr>
        <vertAlign val="superscript"/>
        <sz val="10"/>
        <color indexed="8"/>
        <rFont val="Cambria"/>
        <family val="1"/>
        <charset val="238"/>
      </rPr>
      <t>2</t>
    </r>
  </si>
  <si>
    <t>Opis prac</t>
  </si>
  <si>
    <t>Wykonanie warstwy ścieralnej nawierzchni z mieszanki mineralno- asfaltowej o uziarnieniu 0-11,2 o grubości po zagęszczeniu 3 cm
(1900*4,2)</t>
  </si>
  <si>
    <t>KOSZTORYS OFERTOWY</t>
  </si>
  <si>
    <t>Wartość kosztorysowa brutto</t>
  </si>
  <si>
    <t xml:space="preserve">Frezowanie nawierzchni bitumicznej o gr. do 4 cm z wywozem materiału z rozbiórki na odl. do 1 km (w obrębie budowy) Połączenia technologiczne (4,2x10+8x5x2)
</t>
  </si>
  <si>
    <t>Mechaniczne odkrycie krawedzi jezdni z zalegającego gruntu po str. prawej i lewej o szerokościach śednio 0,3 m i grubości od 5 cm do 10 cm (1900x0,3x2)</t>
  </si>
  <si>
    <t xml:space="preserve">Wartość kosztorysowa netto </t>
  </si>
  <si>
    <t>Podatek VAT 23 %</t>
  </si>
  <si>
    <t>Wyrównanie istniejącej podbudowy (tj. nawierzchni bitumicznej) poprzez wykonanie warstwy profilującej z mieszanki mineralno- asfaltowej o średniej ilości 75kg/m2 (w tym oczyszczenie i skropienie emulsją asfaltową w ilości 0,7 kg/m2 nawierzchni) (1900x4,2)</t>
  </si>
  <si>
    <t>Mechaniczne czyszczenie nawierzchni drogowej ulepszonej (bitumicznej) (1900x4,2)</t>
  </si>
  <si>
    <t>Wartość brutto [zł]</t>
  </si>
  <si>
    <t>Cena jedn. Brutto [zł]</t>
  </si>
  <si>
    <t xml:space="preserve">Ogółem brutto słownie: </t>
  </si>
  <si>
    <t>Zadanie 2 - Polepszenie parametrów technicznych drogi powiatowej nr 1946D
 na odcinku dł. ok. 1,9 km od drogi nr 1942D k/Rynakowic do m. Milejowice, gm. Żórawina</t>
  </si>
  <si>
    <t>Załącznik 2.3. do SIWZ</t>
  </si>
  <si>
    <r>
      <t xml:space="preserve">Nr sprawy: </t>
    </r>
    <r>
      <rPr>
        <b/>
        <sz val="11"/>
        <color indexed="8"/>
        <rFont val="Czcionka tekstu podstawowego"/>
        <charset val="238"/>
      </rPr>
      <t>SP.ZP.272.35.2016.II.DT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</si>
</sst>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vertAlign val="superscript"/>
      <sz val="10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2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4" xfId="0" applyFont="1" applyBorder="1"/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view="pageBreakPreview" zoomScale="60" zoomScaleNormal="85" workbookViewId="0">
      <selection activeCell="E6" sqref="E6"/>
    </sheetView>
  </sheetViews>
  <sheetFormatPr defaultRowHeight="40.5" customHeight="1"/>
  <cols>
    <col min="1" max="1" width="4.25" style="1" customWidth="1"/>
    <col min="2" max="2" width="73.25" style="3" customWidth="1"/>
    <col min="3" max="4" width="7.75" style="2" customWidth="1"/>
    <col min="5" max="5" width="9.125" style="2" customWidth="1"/>
    <col min="6" max="6" width="11.625" style="4" customWidth="1"/>
  </cols>
  <sheetData>
    <row r="1" spans="1:6" ht="30" customHeight="1">
      <c r="A1" s="14" t="s">
        <v>38</v>
      </c>
      <c r="E1" s="15" t="s">
        <v>37</v>
      </c>
    </row>
    <row r="2" spans="1:6" ht="15.75">
      <c r="A2" s="17" t="s">
        <v>25</v>
      </c>
      <c r="B2" s="18"/>
      <c r="C2" s="18"/>
      <c r="D2" s="18"/>
      <c r="E2" s="18"/>
      <c r="F2" s="18"/>
    </row>
    <row r="3" spans="1:6" ht="39" customHeight="1" thickBot="1">
      <c r="A3" s="19" t="s">
        <v>36</v>
      </c>
      <c r="B3" s="20"/>
      <c r="C3" s="20"/>
      <c r="D3" s="20"/>
      <c r="E3" s="20"/>
      <c r="F3" s="21"/>
    </row>
    <row r="4" spans="1:6" ht="26.25" thickBot="1">
      <c r="A4" s="6" t="s">
        <v>0</v>
      </c>
      <c r="B4" s="6" t="s">
        <v>23</v>
      </c>
      <c r="C4" s="6" t="s">
        <v>13</v>
      </c>
      <c r="D4" s="6" t="s">
        <v>12</v>
      </c>
      <c r="E4" s="6" t="s">
        <v>34</v>
      </c>
      <c r="F4" s="7" t="s">
        <v>33</v>
      </c>
    </row>
    <row r="5" spans="1:6" ht="31.5" customHeight="1" thickBot="1">
      <c r="A5" s="5" t="s">
        <v>14</v>
      </c>
      <c r="B5" s="13" t="s">
        <v>27</v>
      </c>
      <c r="C5" s="6" t="s">
        <v>22</v>
      </c>
      <c r="D5" s="6">
        <f>4.2*10+8*5*2</f>
        <v>122</v>
      </c>
      <c r="E5" s="6"/>
      <c r="F5" s="7"/>
    </row>
    <row r="6" spans="1:6" ht="26.25" thickBot="1">
      <c r="A6" s="5" t="s">
        <v>1</v>
      </c>
      <c r="B6" s="13" t="s">
        <v>28</v>
      </c>
      <c r="C6" s="6" t="s">
        <v>22</v>
      </c>
      <c r="D6" s="6">
        <f>1900*0.3*2</f>
        <v>1140</v>
      </c>
      <c r="E6" s="6"/>
      <c r="F6" s="7"/>
    </row>
    <row r="7" spans="1:6" ht="15.75" thickBot="1">
      <c r="A7" s="5" t="s">
        <v>2</v>
      </c>
      <c r="B7" s="13" t="s">
        <v>32</v>
      </c>
      <c r="C7" s="6" t="s">
        <v>22</v>
      </c>
      <c r="D7" s="6">
        <f>1900*4.2</f>
        <v>7980</v>
      </c>
      <c r="E7" s="6"/>
      <c r="F7" s="7"/>
    </row>
    <row r="8" spans="1:6" ht="15" thickBot="1">
      <c r="A8" s="5" t="s">
        <v>4</v>
      </c>
      <c r="B8" s="13" t="s">
        <v>15</v>
      </c>
      <c r="C8" s="6" t="s">
        <v>3</v>
      </c>
      <c r="D8" s="6">
        <v>50</v>
      </c>
      <c r="E8" s="6"/>
      <c r="F8" s="7"/>
    </row>
    <row r="9" spans="1:6" ht="39" thickBot="1">
      <c r="A9" s="5" t="s">
        <v>5</v>
      </c>
      <c r="B9" s="13" t="s">
        <v>31</v>
      </c>
      <c r="C9" s="6" t="s">
        <v>3</v>
      </c>
      <c r="D9" s="6">
        <f>1900*4.2*0.075</f>
        <v>598.5</v>
      </c>
      <c r="E9" s="6"/>
      <c r="F9" s="7"/>
    </row>
    <row r="10" spans="1:6" ht="39" thickBot="1">
      <c r="A10" s="5" t="s">
        <v>6</v>
      </c>
      <c r="B10" s="13" t="s">
        <v>24</v>
      </c>
      <c r="C10" s="6" t="s">
        <v>22</v>
      </c>
      <c r="D10" s="6">
        <f>1900*4.2</f>
        <v>7980</v>
      </c>
      <c r="E10" s="6"/>
      <c r="F10" s="7"/>
    </row>
    <row r="11" spans="1:6" ht="26.25" thickBot="1">
      <c r="A11" s="5" t="s">
        <v>7</v>
      </c>
      <c r="B11" s="13" t="s">
        <v>16</v>
      </c>
      <c r="C11" s="6" t="s">
        <v>22</v>
      </c>
      <c r="D11" s="6">
        <v>239</v>
      </c>
      <c r="E11" s="6"/>
      <c r="F11" s="7"/>
    </row>
    <row r="12" spans="1:6" ht="26.25" thickBot="1">
      <c r="A12" s="5" t="s">
        <v>8</v>
      </c>
      <c r="B12" s="13" t="s">
        <v>17</v>
      </c>
      <c r="C12" s="6" t="s">
        <v>22</v>
      </c>
      <c r="D12" s="6">
        <v>2960</v>
      </c>
      <c r="E12" s="6"/>
      <c r="F12" s="7"/>
    </row>
    <row r="13" spans="1:6" ht="26.25" thickBot="1">
      <c r="A13" s="5" t="s">
        <v>9</v>
      </c>
      <c r="B13" s="13" t="s">
        <v>18</v>
      </c>
      <c r="C13" s="6" t="s">
        <v>22</v>
      </c>
      <c r="D13" s="6">
        <v>3130</v>
      </c>
      <c r="E13" s="6"/>
      <c r="F13" s="7"/>
    </row>
    <row r="14" spans="1:6" ht="26.25" thickBot="1">
      <c r="A14" s="5" t="s">
        <v>10</v>
      </c>
      <c r="B14" s="13" t="s">
        <v>19</v>
      </c>
      <c r="C14" s="6" t="s">
        <v>22</v>
      </c>
      <c r="D14" s="6">
        <v>940</v>
      </c>
      <c r="E14" s="6"/>
      <c r="F14" s="7"/>
    </row>
    <row r="15" spans="1:6" ht="39" thickBot="1">
      <c r="A15" s="5" t="s">
        <v>11</v>
      </c>
      <c r="B15" s="13" t="s">
        <v>20</v>
      </c>
      <c r="C15" s="6" t="s">
        <v>22</v>
      </c>
      <c r="D15" s="6">
        <f>((1900*2)-62)*0.5</f>
        <v>1869</v>
      </c>
      <c r="E15" s="6"/>
      <c r="F15" s="7"/>
    </row>
    <row r="16" spans="1:6" ht="19.5" customHeight="1" thickBot="1">
      <c r="A16" s="8"/>
      <c r="B16" s="9"/>
      <c r="C16" s="10"/>
      <c r="D16" s="10"/>
      <c r="E16" s="11" t="s">
        <v>21</v>
      </c>
      <c r="F16" s="12"/>
    </row>
    <row r="17" spans="1:6" ht="10.5" customHeight="1"/>
    <row r="18" spans="1:6" ht="16.5" customHeight="1">
      <c r="A18" s="22" t="s">
        <v>29</v>
      </c>
      <c r="B18" s="22"/>
      <c r="C18" s="22"/>
      <c r="D18" s="22"/>
      <c r="E18" s="23"/>
      <c r="F18" s="23"/>
    </row>
    <row r="19" spans="1:6" ht="15.75" customHeight="1">
      <c r="A19" s="22" t="s">
        <v>30</v>
      </c>
      <c r="B19" s="22"/>
      <c r="C19" s="22"/>
      <c r="D19" s="22"/>
      <c r="E19" s="22"/>
      <c r="F19" s="22"/>
    </row>
    <row r="20" spans="1:6" ht="15" customHeight="1">
      <c r="A20" s="22" t="s">
        <v>26</v>
      </c>
      <c r="B20" s="22"/>
      <c r="C20" s="22"/>
      <c r="D20" s="22"/>
      <c r="E20" s="23"/>
      <c r="F20" s="23"/>
    </row>
    <row r="21" spans="1:6" ht="18" customHeight="1">
      <c r="A21" s="16" t="s">
        <v>35</v>
      </c>
      <c r="B21" s="16"/>
      <c r="C21" s="16"/>
      <c r="D21" s="16"/>
      <c r="E21" s="16"/>
      <c r="F21" s="16"/>
    </row>
  </sheetData>
  <mergeCells count="9">
    <mergeCell ref="A21:F21"/>
    <mergeCell ref="A2:F2"/>
    <mergeCell ref="A3:F3"/>
    <mergeCell ref="A18:D18"/>
    <mergeCell ref="E18:F18"/>
    <mergeCell ref="A19:D19"/>
    <mergeCell ref="E19:F19"/>
    <mergeCell ref="A20:D20"/>
    <mergeCell ref="E20:F20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 Zada.2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fdatko</dc:creator>
  <cp:lastModifiedBy>kjelinek</cp:lastModifiedBy>
  <cp:lastPrinted>2016-10-21T08:06:00Z</cp:lastPrinted>
  <dcterms:created xsi:type="dcterms:W3CDTF">2016-09-23T07:43:12Z</dcterms:created>
  <dcterms:modified xsi:type="dcterms:W3CDTF">2016-10-21T08:06:23Z</dcterms:modified>
</cp:coreProperties>
</file>