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. 6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<sst xmlns="http://schemas.openxmlformats.org/spreadsheetml/2006/main" count="165" uniqueCount="88">
  <si>
    <t>z tego:</t>
  </si>
  <si>
    <t>w tym:</t>
  </si>
  <si>
    <t>L.p.</t>
  </si>
  <si>
    <t>1.</t>
  </si>
  <si>
    <t>2.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</si>
  <si>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</si>
  <si>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</si>
  <si>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</si>
  <si>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</si>
  <si>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</si>
  <si>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</si>
  <si>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</si>
  <si>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</si>
  <si>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</si>
  <si>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</si>
  <si>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</si>
  <si>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</si>
  <si>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</si>
  <si>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</si>
  <si>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</si>
  <si>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</si>
  <si>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</si>
  <si>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</si>
  <si>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</si>
  <si>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</si>
  <si>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</si>
  <si>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</si>
  <si>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</si>
  <si>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</si>
  <si>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</si>
  <si>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</si>
  <si>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</si>
  <si>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</si>
  <si>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</si>
  <si>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</si>
  <si>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</si>
  <si>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</si>
  <si>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</si>
  <si>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</si>
  <si>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</si>
  <si>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2.1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</si>
  <si>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</si>
  <si>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</si>
  <si>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</si>
  <si>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</si>
  <si>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</si>
  <si>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</si>
  <si>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Załącznik nr 3                                                            do uchwały Rady Powiatu nr VII/  53  /07                                                      z dnia 26 czerwca 2007 r.</t>
  </si>
  <si>
    <t xml:space="preserve"> </t>
  </si>
  <si>
    <t>Program Operacyjny Kapitał Ludzki</t>
  </si>
  <si>
    <t>9.2.     Podniesienie atrakcyjności i jakości szkolnictwa zawodowego</t>
  </si>
  <si>
    <t>IX        Rozwój wykształcenia i kompetencji w regionach</t>
  </si>
  <si>
    <t xml:space="preserve">          W pracowni analitycznej i zabiegowej leczymy świat zwierząt</t>
  </si>
  <si>
    <t>2010 r.</t>
  </si>
  <si>
    <t>Jednostka organizacyjna realizująca program lub koordynująca wykonanie programu</t>
  </si>
  <si>
    <t>Wydatki razem(14+15+16)</t>
  </si>
  <si>
    <t>Powiatowy Zespół Szkół Nr 1 w Krzyżowicach</t>
  </si>
  <si>
    <t>801-80195</t>
  </si>
  <si>
    <t>Regionalny Program Operacyjny dla Województwa Dolnośląskiego na lata 2007-2013</t>
  </si>
  <si>
    <t>2.1.</t>
  </si>
  <si>
    <t>Starostwo Powiatowe we Wrocławiu</t>
  </si>
  <si>
    <t>II         Rozwój społeczeństwa informacyjnego na Dolnym Śląsku (Społeczeństwo Informacyjne)</t>
  </si>
  <si>
    <t xml:space="preserve">Klasyfikacja dział rozdz. </t>
  </si>
  <si>
    <t>2.2      Rozwój usług elektronicznych</t>
  </si>
  <si>
    <t>1.2.</t>
  </si>
  <si>
    <t>z tego: 2010 r.</t>
  </si>
  <si>
    <t>2.2.     Rozwój usług elektronicznych</t>
  </si>
  <si>
    <t>z tego: 2010</t>
  </si>
  <si>
    <t xml:space="preserve"> 2009 r.</t>
  </si>
  <si>
    <t>750-75020</t>
  </si>
  <si>
    <t>710-71012</t>
  </si>
  <si>
    <t xml:space="preserve">Rozbudowa infrastruktury teleinformatycznej na obszarze Powiatu Wrocławskiego i 7 gmin oraz wprowadzenie i zwiększenie dostępności elektronicznych usług dla mieszkańców i podmiotów gospodarczych regionu powiatu i gmin: Czernica, Jordanów Śląski, Kąty Wrocławskie, Kobierzyce, Mietków, Sobótka, Żórawina.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</si>
  <si>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Rozbudowa systemu Informacji Przestrzennej Powiatu Wrocławskiego (WroSIP) - komponent geodezja i drogi</t>
  </si>
  <si>
    <t>Program</t>
  </si>
  <si>
    <t>1.3.</t>
  </si>
  <si>
    <t>VI          Wykorzystanie i promocja potencjału turystycznego i kulturowego Dolnego Śląska ("Turystyka i Kultura")</t>
  </si>
  <si>
    <t>6.2.       Turystyka aktywna</t>
  </si>
  <si>
    <t>926-92601</t>
  </si>
  <si>
    <t>Starostwo Powiatowe we Wrocławiu. Powiatowy Zakład Katastralny</t>
  </si>
  <si>
    <t>Budowa Ośrodka Sportów Wodnych w Borzygniewie (I etap)</t>
  </si>
  <si>
    <t>OGÓŁEM</t>
  </si>
  <si>
    <t>2.2.</t>
  </si>
  <si>
    <t>VII      Promocja integracji społecznej</t>
  </si>
  <si>
    <t xml:space="preserve">          Postaw na aktywność</t>
  </si>
  <si>
    <t>Powiatowe Centrum Pomocy Rodzinie</t>
  </si>
  <si>
    <t>852-85218</t>
  </si>
  <si>
    <t>7.1.    Rozwój i upowszechnianie aktywnej integracji</t>
  </si>
  <si>
    <t xml:space="preserve">Załącznik nr 6                                                                    do uchwały Rady Powiatu nr IV/13/10                                                        z dnia 29 grudnia 2010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</si>
</sst>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4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1" fontId="1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1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2" xfId="0" applyNumberFormat="1" applyFont="1" applyBorder="1" applyAlignment="1">
      <alignment/>
    </xf>
    <xf numFmtId="41" fontId="0" fillId="0" borderId="2" xfId="0" applyNumberFormat="1" applyBorder="1" applyAlignment="1">
      <alignment vertical="center"/>
    </xf>
    <xf numFmtId="41" fontId="0" fillId="0" borderId="2" xfId="0" applyNumberFormat="1" applyBorder="1" applyAlignment="1">
      <alignment/>
    </xf>
    <xf numFmtId="0" fontId="4" fillId="0" borderId="1" xfId="0" applyFont="1" applyBorder="1" applyAlignment="1">
      <alignment horizontal="left"/>
    </xf>
    <xf numFmtId="41" fontId="4" fillId="0" borderId="2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left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0" fillId="0" borderId="15" xfId="0" applyBorder="1" applyAlignment="1">
      <alignment/>
    </xf>
    <xf numFmtId="41" fontId="4" fillId="0" borderId="15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0" fillId="0" borderId="1" xfId="0" applyFill="1" applyBorder="1" applyAlignment="1">
      <alignment horizontal="left"/>
    </xf>
    <xf numFmtId="41" fontId="1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70" t="s">
        <v>47</v>
      </c>
      <c r="O1" s="70"/>
      <c r="P1" s="70"/>
      <c r="Q1" s="70"/>
    </row>
    <row r="3" spans="3:15" ht="15">
      <c r="C3" s="79" t="s">
        <v>36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6" spans="1:17" ht="12.75">
      <c r="A6" s="86" t="s">
        <v>2</v>
      </c>
      <c r="B6" s="95" t="s">
        <v>5</v>
      </c>
      <c r="C6" s="74" t="s">
        <v>6</v>
      </c>
      <c r="D6" s="74" t="s">
        <v>7</v>
      </c>
      <c r="E6" s="74" t="s">
        <v>34</v>
      </c>
      <c r="F6" s="98" t="s">
        <v>1</v>
      </c>
      <c r="G6" s="99"/>
      <c r="H6" s="76" t="s">
        <v>10</v>
      </c>
      <c r="I6" s="77"/>
      <c r="J6" s="77"/>
      <c r="K6" s="77"/>
      <c r="L6" s="77"/>
      <c r="M6" s="77"/>
      <c r="N6" s="77"/>
      <c r="O6" s="77"/>
      <c r="P6" s="77"/>
      <c r="Q6" s="78"/>
    </row>
    <row r="7" spans="1:17" ht="12.75">
      <c r="A7" s="87"/>
      <c r="B7" s="96"/>
      <c r="C7" s="100"/>
      <c r="D7" s="100"/>
      <c r="E7" s="100"/>
      <c r="F7" s="74" t="s">
        <v>8</v>
      </c>
      <c r="G7" s="86" t="s">
        <v>9</v>
      </c>
      <c r="H7" s="76" t="s">
        <v>11</v>
      </c>
      <c r="I7" s="77"/>
      <c r="J7" s="77"/>
      <c r="K7" s="77"/>
      <c r="L7" s="77"/>
      <c r="M7" s="77"/>
      <c r="N7" s="77"/>
      <c r="O7" s="77"/>
      <c r="P7" s="77"/>
      <c r="Q7" s="78"/>
    </row>
    <row r="8" spans="1:17" ht="12.75">
      <c r="A8" s="87"/>
      <c r="B8" s="96"/>
      <c r="C8" s="100"/>
      <c r="D8" s="100"/>
      <c r="E8" s="100"/>
      <c r="F8" s="100"/>
      <c r="G8" s="87"/>
      <c r="H8" s="86" t="s">
        <v>12</v>
      </c>
      <c r="I8" s="76" t="s">
        <v>0</v>
      </c>
      <c r="J8" s="77"/>
      <c r="K8" s="77"/>
      <c r="L8" s="77"/>
      <c r="M8" s="77"/>
      <c r="N8" s="77"/>
      <c r="O8" s="77"/>
      <c r="P8" s="77"/>
      <c r="Q8" s="78"/>
    </row>
    <row r="9" spans="1:17" ht="12.75">
      <c r="A9" s="87"/>
      <c r="B9" s="96"/>
      <c r="C9" s="100"/>
      <c r="D9" s="100"/>
      <c r="E9" s="100"/>
      <c r="F9" s="100"/>
      <c r="G9" s="87"/>
      <c r="H9" s="87"/>
      <c r="I9" s="76" t="s">
        <v>8</v>
      </c>
      <c r="J9" s="77"/>
      <c r="K9" s="77"/>
      <c r="L9" s="78"/>
      <c r="M9" s="76" t="s">
        <v>9</v>
      </c>
      <c r="N9" s="77"/>
      <c r="O9" s="77"/>
      <c r="P9" s="77"/>
      <c r="Q9" s="78"/>
    </row>
    <row r="10" spans="1:17" ht="12.75">
      <c r="A10" s="87"/>
      <c r="B10" s="96"/>
      <c r="C10" s="100"/>
      <c r="D10" s="100"/>
      <c r="E10" s="100"/>
      <c r="F10" s="100"/>
      <c r="G10" s="87"/>
      <c r="H10" s="87"/>
      <c r="I10" s="74" t="s">
        <v>13</v>
      </c>
      <c r="J10" s="76" t="s">
        <v>14</v>
      </c>
      <c r="K10" s="77"/>
      <c r="L10" s="78"/>
      <c r="M10" s="74" t="s">
        <v>18</v>
      </c>
      <c r="N10" s="76" t="s">
        <v>19</v>
      </c>
      <c r="O10" s="77"/>
      <c r="P10" s="77"/>
      <c r="Q10" s="78"/>
    </row>
    <row r="11" spans="1:18" ht="66" customHeight="1">
      <c r="A11" s="88"/>
      <c r="B11" s="97"/>
      <c r="C11" s="75"/>
      <c r="D11" s="75"/>
      <c r="E11" s="75"/>
      <c r="F11" s="75"/>
      <c r="G11" s="88"/>
      <c r="H11" s="88"/>
      <c r="I11" s="75"/>
      <c r="J11" s="9" t="s">
        <v>15</v>
      </c>
      <c r="K11" s="9" t="s">
        <v>16</v>
      </c>
      <c r="L11" s="9" t="s">
        <v>17</v>
      </c>
      <c r="M11" s="75"/>
      <c r="N11" s="9" t="s">
        <v>37</v>
      </c>
      <c r="O11" s="9" t="s">
        <v>15</v>
      </c>
      <c r="P11" s="9" t="s">
        <v>16</v>
      </c>
      <c r="Q11" s="9" t="s">
        <v>32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32" customFormat="1" ht="22.5" customHeight="1">
      <c r="A13" s="33" t="s">
        <v>3</v>
      </c>
      <c r="B13" s="29" t="s">
        <v>20</v>
      </c>
      <c r="C13" s="30"/>
      <c r="D13" s="20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31"/>
    </row>
    <row r="14" spans="1:18" ht="12.75">
      <c r="A14" s="80" t="s">
        <v>25</v>
      </c>
      <c r="B14" s="4" t="s">
        <v>21</v>
      </c>
      <c r="C14" s="71" t="s">
        <v>24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12"/>
    </row>
    <row r="15" spans="1:18" ht="12.75">
      <c r="A15" s="81"/>
      <c r="B15" s="4" t="s">
        <v>38</v>
      </c>
      <c r="C15" s="83" t="s">
        <v>39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12"/>
    </row>
    <row r="16" spans="1:18" ht="12.75">
      <c r="A16" s="81"/>
      <c r="B16" s="4" t="s">
        <v>22</v>
      </c>
      <c r="C16" s="83" t="s">
        <v>26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12"/>
    </row>
    <row r="17" spans="1:18" ht="12.75">
      <c r="A17" s="81"/>
      <c r="B17" s="15" t="s">
        <v>23</v>
      </c>
      <c r="C17" s="92" t="s">
        <v>35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12"/>
    </row>
    <row r="18" spans="1:18" ht="12.75">
      <c r="A18" s="81"/>
      <c r="B18" s="16" t="s">
        <v>27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81"/>
      <c r="B19" s="8" t="s">
        <v>30</v>
      </c>
      <c r="C19" s="1" t="s">
        <v>28</v>
      </c>
      <c r="D19" s="5" t="s">
        <v>29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81"/>
      <c r="C20" s="1"/>
      <c r="D20" s="5" t="s">
        <v>31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82"/>
      <c r="C21" s="1"/>
      <c r="D21" s="5" t="s">
        <v>33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32" customFormat="1" ht="24.75" customHeight="1">
      <c r="A23" s="28" t="s">
        <v>4</v>
      </c>
      <c r="B23" s="29" t="s">
        <v>41</v>
      </c>
      <c r="C23" s="30"/>
      <c r="D23" s="20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31"/>
    </row>
    <row r="24" spans="1:18" ht="12.75">
      <c r="A24" s="80" t="s">
        <v>40</v>
      </c>
      <c r="B24" s="17" t="s">
        <v>21</v>
      </c>
      <c r="C24" s="71" t="s">
        <v>24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12"/>
    </row>
    <row r="25" spans="1:18" ht="12.75">
      <c r="A25" s="89"/>
      <c r="B25" s="17" t="s">
        <v>38</v>
      </c>
      <c r="C25" s="83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12"/>
    </row>
    <row r="26" spans="1:18" ht="12.75">
      <c r="A26" s="89"/>
      <c r="B26" s="17" t="s">
        <v>22</v>
      </c>
      <c r="C26" s="83" t="s">
        <v>43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12"/>
    </row>
    <row r="27" spans="1:18" ht="12.75">
      <c r="A27" s="89"/>
      <c r="B27" s="21" t="s">
        <v>23</v>
      </c>
      <c r="C27" s="92" t="s">
        <v>46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  <c r="R27" s="12"/>
    </row>
    <row r="28" spans="1:18" ht="12.75">
      <c r="A28" s="89"/>
      <c r="B28" s="22" t="s">
        <v>27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90"/>
      <c r="B29" s="26" t="s">
        <v>30</v>
      </c>
      <c r="C29" s="25" t="s">
        <v>44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90"/>
      <c r="B30" s="27"/>
      <c r="C30" s="24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90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90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90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90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90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91"/>
      <c r="B36" s="23"/>
      <c r="C36" s="24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34" customFormat="1" ht="24" customHeight="1">
      <c r="A37" s="30"/>
      <c r="B37" s="35" t="s">
        <v>45</v>
      </c>
      <c r="C37" s="30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C24:Q24"/>
    <mergeCell ref="C25:Q25"/>
    <mergeCell ref="C26:Q26"/>
    <mergeCell ref="C27:Q27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N1:Q1"/>
    <mergeCell ref="C14:Q14"/>
    <mergeCell ref="M10:M11"/>
    <mergeCell ref="M9:Q9"/>
    <mergeCell ref="C3:O3"/>
    <mergeCell ref="N10:Q10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D1">
      <selection activeCell="G20" sqref="G20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0.57421875" style="0" customWidth="1"/>
    <col min="4" max="4" width="10.421875" style="0" customWidth="1"/>
    <col min="5" max="5" width="15.7109375" style="0" customWidth="1"/>
    <col min="6" max="6" width="12.421875" style="0" bestFit="1" customWidth="1"/>
    <col min="7" max="7" width="13.421875" style="0" customWidth="1"/>
    <col min="8" max="8" width="14.00390625" style="0" customWidth="1"/>
    <col min="9" max="9" width="12.421875" style="0" bestFit="1" customWidth="1"/>
    <col min="10" max="11" width="9.28125" style="0" bestFit="1" customWidth="1"/>
    <col min="12" max="12" width="12.421875" style="0" bestFit="1" customWidth="1"/>
    <col min="13" max="13" width="13.00390625" style="0" customWidth="1"/>
    <col min="14" max="15" width="9.28125" style="0" bestFit="1" customWidth="1"/>
    <col min="16" max="16" width="12.421875" style="0" bestFit="1" customWidth="1"/>
    <col min="17" max="17" width="13.140625" style="0" customWidth="1"/>
  </cols>
  <sheetData>
    <row r="1" spans="14:17" ht="45" customHeight="1">
      <c r="N1" s="70" t="s">
        <v>87</v>
      </c>
      <c r="O1" s="70"/>
      <c r="P1" s="70"/>
      <c r="Q1" s="70"/>
    </row>
    <row r="2" ht="31.5" customHeight="1"/>
    <row r="3" spans="3:15" ht="15">
      <c r="C3" s="79" t="s">
        <v>36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6" spans="1:17" ht="12.75">
      <c r="A6" s="86" t="s">
        <v>2</v>
      </c>
      <c r="B6" s="95" t="s">
        <v>5</v>
      </c>
      <c r="C6" s="74" t="s">
        <v>6</v>
      </c>
      <c r="D6" s="74" t="s">
        <v>62</v>
      </c>
      <c r="E6" s="74" t="s">
        <v>34</v>
      </c>
      <c r="F6" s="98" t="s">
        <v>1</v>
      </c>
      <c r="G6" s="99"/>
      <c r="H6" s="76" t="s">
        <v>10</v>
      </c>
      <c r="I6" s="77"/>
      <c r="J6" s="77"/>
      <c r="K6" s="77"/>
      <c r="L6" s="77"/>
      <c r="M6" s="77"/>
      <c r="N6" s="77"/>
      <c r="O6" s="77"/>
      <c r="P6" s="78"/>
      <c r="Q6" s="74" t="s">
        <v>54</v>
      </c>
    </row>
    <row r="7" spans="1:17" ht="12.75">
      <c r="A7" s="87"/>
      <c r="B7" s="96"/>
      <c r="C7" s="100"/>
      <c r="D7" s="100"/>
      <c r="E7" s="100"/>
      <c r="F7" s="74" t="s">
        <v>8</v>
      </c>
      <c r="G7" s="86" t="s">
        <v>9</v>
      </c>
      <c r="H7" s="76" t="s">
        <v>53</v>
      </c>
      <c r="I7" s="77"/>
      <c r="J7" s="77"/>
      <c r="K7" s="77"/>
      <c r="L7" s="77"/>
      <c r="M7" s="77"/>
      <c r="N7" s="77"/>
      <c r="O7" s="77"/>
      <c r="P7" s="78"/>
      <c r="Q7" s="100"/>
    </row>
    <row r="8" spans="1:17" ht="12.75">
      <c r="A8" s="87"/>
      <c r="B8" s="96"/>
      <c r="C8" s="100"/>
      <c r="D8" s="100"/>
      <c r="E8" s="100"/>
      <c r="F8" s="100"/>
      <c r="G8" s="87"/>
      <c r="H8" s="86" t="s">
        <v>12</v>
      </c>
      <c r="I8" s="76" t="s">
        <v>0</v>
      </c>
      <c r="J8" s="77"/>
      <c r="K8" s="77"/>
      <c r="L8" s="77"/>
      <c r="M8" s="77"/>
      <c r="N8" s="77"/>
      <c r="O8" s="77"/>
      <c r="P8" s="78"/>
      <c r="Q8" s="100"/>
    </row>
    <row r="9" spans="1:17" ht="12.75">
      <c r="A9" s="87"/>
      <c r="B9" s="96"/>
      <c r="C9" s="100"/>
      <c r="D9" s="100"/>
      <c r="E9" s="100"/>
      <c r="F9" s="100"/>
      <c r="G9" s="87"/>
      <c r="H9" s="87"/>
      <c r="I9" s="76" t="s">
        <v>8</v>
      </c>
      <c r="J9" s="77"/>
      <c r="K9" s="77"/>
      <c r="L9" s="78"/>
      <c r="M9" s="76" t="s">
        <v>9</v>
      </c>
      <c r="N9" s="77"/>
      <c r="O9" s="77"/>
      <c r="P9" s="78"/>
      <c r="Q9" s="100"/>
    </row>
    <row r="10" spans="1:17" ht="12.75">
      <c r="A10" s="87"/>
      <c r="B10" s="96"/>
      <c r="C10" s="100"/>
      <c r="D10" s="100"/>
      <c r="E10" s="100"/>
      <c r="F10" s="100"/>
      <c r="G10" s="87"/>
      <c r="H10" s="87"/>
      <c r="I10" s="74" t="s">
        <v>13</v>
      </c>
      <c r="J10" s="76" t="s">
        <v>14</v>
      </c>
      <c r="K10" s="77"/>
      <c r="L10" s="78"/>
      <c r="M10" s="74" t="s">
        <v>55</v>
      </c>
      <c r="N10" s="37" t="s">
        <v>19</v>
      </c>
      <c r="O10" s="38"/>
      <c r="P10" s="38"/>
      <c r="Q10" s="100"/>
    </row>
    <row r="11" spans="1:17" ht="22.5">
      <c r="A11" s="88"/>
      <c r="B11" s="97"/>
      <c r="C11" s="75"/>
      <c r="D11" s="75"/>
      <c r="E11" s="75"/>
      <c r="F11" s="75"/>
      <c r="G11" s="88"/>
      <c r="H11" s="88"/>
      <c r="I11" s="75"/>
      <c r="J11" s="9" t="s">
        <v>15</v>
      </c>
      <c r="K11" s="9" t="s">
        <v>16</v>
      </c>
      <c r="L11" s="9" t="s">
        <v>17</v>
      </c>
      <c r="M11" s="75"/>
      <c r="N11" s="9" t="s">
        <v>15</v>
      </c>
      <c r="O11" s="9" t="s">
        <v>16</v>
      </c>
      <c r="P11" s="9" t="s">
        <v>32</v>
      </c>
      <c r="Q11" s="75"/>
    </row>
    <row r="12" spans="1:17" ht="12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ht="12.75">
      <c r="A13" s="33" t="s">
        <v>3</v>
      </c>
      <c r="B13" s="29" t="s">
        <v>20</v>
      </c>
      <c r="C13" s="30"/>
      <c r="D13" s="20"/>
      <c r="E13" s="3">
        <f>F13+G13</f>
        <v>11490596</v>
      </c>
      <c r="F13" s="3">
        <f>F18+F25+F33</f>
        <v>1430637</v>
      </c>
      <c r="G13" s="3">
        <f>G18+G25+G33</f>
        <v>10059959</v>
      </c>
      <c r="H13" s="3">
        <f>I13+M13</f>
        <v>8148304</v>
      </c>
      <c r="I13" s="3">
        <f>J13+K13+L13</f>
        <v>680632</v>
      </c>
      <c r="J13" s="3">
        <f>J18</f>
        <v>0</v>
      </c>
      <c r="K13" s="3">
        <f>K18</f>
        <v>0</v>
      </c>
      <c r="L13" s="3">
        <f>L18+L25+L33</f>
        <v>680632</v>
      </c>
      <c r="M13" s="3">
        <f>N13+O13+P13+Q13</f>
        <v>7467672</v>
      </c>
      <c r="N13" s="3">
        <f>N18</f>
        <v>0</v>
      </c>
      <c r="O13" s="3">
        <f>O18</f>
        <v>0</v>
      </c>
      <c r="P13" s="3">
        <f>P18+P25+P33</f>
        <v>7467672</v>
      </c>
      <c r="Q13" s="3"/>
    </row>
    <row r="14" spans="1:17" ht="12.75" customHeight="1">
      <c r="A14" s="80" t="s">
        <v>25</v>
      </c>
      <c r="B14" s="4" t="s">
        <v>21</v>
      </c>
      <c r="C14" s="71" t="s">
        <v>58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12.75">
      <c r="A15" s="81"/>
      <c r="B15" s="4" t="s">
        <v>38</v>
      </c>
      <c r="C15" s="83" t="s">
        <v>61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</row>
    <row r="16" spans="1:17" ht="12.75">
      <c r="A16" s="81"/>
      <c r="B16" s="4" t="s">
        <v>22</v>
      </c>
      <c r="C16" s="83" t="s">
        <v>63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ht="43.5" customHeight="1">
      <c r="A17" s="81"/>
      <c r="B17" s="15" t="s">
        <v>23</v>
      </c>
      <c r="C17" s="107" t="s">
        <v>71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</row>
    <row r="18" spans="1:17" ht="12.75" customHeight="1">
      <c r="A18" s="81"/>
      <c r="B18" s="16" t="s">
        <v>27</v>
      </c>
      <c r="C18" s="7"/>
      <c r="D18" s="7" t="s">
        <v>69</v>
      </c>
      <c r="E18" s="6">
        <f>F18+G18</f>
        <v>6726101</v>
      </c>
      <c r="F18" s="6">
        <f>F20</f>
        <v>294194</v>
      </c>
      <c r="G18" s="6">
        <f>G20</f>
        <v>6431907</v>
      </c>
      <c r="H18" s="6">
        <f>I18+M18</f>
        <v>6726101</v>
      </c>
      <c r="I18" s="6">
        <f>J18+K18+L18</f>
        <v>294194</v>
      </c>
      <c r="J18" s="6">
        <f>J20+J27</f>
        <v>0</v>
      </c>
      <c r="K18" s="6">
        <f>K20+K27</f>
        <v>0</v>
      </c>
      <c r="L18" s="6">
        <f>L20+L19</f>
        <v>294194</v>
      </c>
      <c r="M18" s="6">
        <f>P18+O18+N18</f>
        <v>6431907</v>
      </c>
      <c r="N18" s="13">
        <f>N20+N27</f>
        <v>0</v>
      </c>
      <c r="O18" s="13">
        <f>O20+O27</f>
        <v>0</v>
      </c>
      <c r="P18" s="13">
        <f>P20</f>
        <v>6431907</v>
      </c>
      <c r="Q18" s="104" t="s">
        <v>60</v>
      </c>
    </row>
    <row r="19" spans="1:17" ht="12.75" customHeight="1" hidden="1">
      <c r="A19" s="81"/>
      <c r="B19" s="49"/>
      <c r="C19" s="7"/>
      <c r="D19" s="7"/>
      <c r="E19" s="6"/>
      <c r="F19" s="6"/>
      <c r="G19" s="6"/>
      <c r="H19" s="6">
        <f>I19+M19</f>
        <v>0</v>
      </c>
      <c r="I19" s="6">
        <f>J19+K19+L19</f>
        <v>0</v>
      </c>
      <c r="J19" s="6"/>
      <c r="K19" s="6"/>
      <c r="L19" s="50"/>
      <c r="M19" s="6">
        <f>P19+O19+N19</f>
        <v>0</v>
      </c>
      <c r="N19" s="13"/>
      <c r="O19" s="13"/>
      <c r="P19" s="53"/>
      <c r="Q19" s="105"/>
    </row>
    <row r="20" spans="1:17" ht="21" customHeight="1">
      <c r="A20" s="81"/>
      <c r="B20" s="40" t="s">
        <v>65</v>
      </c>
      <c r="C20" s="33"/>
      <c r="D20" s="3" t="s">
        <v>69</v>
      </c>
      <c r="E20" s="3">
        <f>F20+G20</f>
        <v>6726101</v>
      </c>
      <c r="F20" s="2">
        <v>294194</v>
      </c>
      <c r="G20" s="2">
        <v>6431907</v>
      </c>
      <c r="H20" s="3">
        <f>I20+M20</f>
        <v>6726101</v>
      </c>
      <c r="I20" s="3">
        <f>J20+K20+L20</f>
        <v>294194</v>
      </c>
      <c r="J20" s="2"/>
      <c r="K20" s="2"/>
      <c r="L20" s="2">
        <v>294194</v>
      </c>
      <c r="M20" s="3">
        <f>N20+O20+P20+Q20</f>
        <v>6431907</v>
      </c>
      <c r="N20" s="2"/>
      <c r="O20" s="2"/>
      <c r="P20" s="54">
        <v>6431907</v>
      </c>
      <c r="Q20" s="106"/>
    </row>
    <row r="21" spans="1:17" ht="12.75" customHeight="1">
      <c r="A21" s="103" t="s">
        <v>64</v>
      </c>
      <c r="B21" s="1" t="s">
        <v>21</v>
      </c>
      <c r="C21" s="71" t="s">
        <v>58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ht="12.75" customHeight="1">
      <c r="A22" s="103"/>
      <c r="B22" s="1" t="s">
        <v>38</v>
      </c>
      <c r="C22" s="83" t="s">
        <v>61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</row>
    <row r="23" spans="1:17" ht="12.75" customHeight="1">
      <c r="A23" s="103"/>
      <c r="B23" s="1" t="s">
        <v>22</v>
      </c>
      <c r="C23" s="83" t="s">
        <v>66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12.75" customHeight="1">
      <c r="A24" s="103"/>
      <c r="B24" s="1" t="s">
        <v>23</v>
      </c>
      <c r="C24" s="83" t="s">
        <v>72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1:17" ht="26.25" customHeight="1">
      <c r="A25" s="103"/>
      <c r="B25" s="51" t="s">
        <v>27</v>
      </c>
      <c r="C25" s="52"/>
      <c r="D25" s="7" t="s">
        <v>70</v>
      </c>
      <c r="E25" s="58">
        <f>E26+E27</f>
        <v>1952708</v>
      </c>
      <c r="F25" s="58">
        <f>F26+F27</f>
        <v>292907</v>
      </c>
      <c r="G25" s="58">
        <f>G26+G27</f>
        <v>1659801</v>
      </c>
      <c r="H25" s="58">
        <f>H26</f>
        <v>268157</v>
      </c>
      <c r="I25" s="58">
        <f>I26+I27</f>
        <v>40224</v>
      </c>
      <c r="J25" s="56"/>
      <c r="K25" s="56"/>
      <c r="L25" s="58">
        <f>L26+L27</f>
        <v>40224</v>
      </c>
      <c r="M25" s="58">
        <f>M26+M27</f>
        <v>227933</v>
      </c>
      <c r="N25" s="56"/>
      <c r="O25" s="56"/>
      <c r="P25" s="57">
        <f>P26+P27</f>
        <v>227933</v>
      </c>
      <c r="Q25" s="104" t="s">
        <v>78</v>
      </c>
    </row>
    <row r="26" spans="1:17" ht="26.25" customHeight="1">
      <c r="A26" s="103"/>
      <c r="B26" s="1" t="s">
        <v>67</v>
      </c>
      <c r="C26" s="1"/>
      <c r="D26" s="6" t="s">
        <v>70</v>
      </c>
      <c r="E26" s="6">
        <f>F26+G26</f>
        <v>268157</v>
      </c>
      <c r="F26" s="5">
        <v>40224</v>
      </c>
      <c r="G26" s="5">
        <v>227933</v>
      </c>
      <c r="H26" s="6">
        <f>I26+M26</f>
        <v>268157</v>
      </c>
      <c r="I26" s="6">
        <f>J26+K26+L26</f>
        <v>40224</v>
      </c>
      <c r="J26" s="5"/>
      <c r="K26" s="5"/>
      <c r="L26" s="5">
        <v>40224</v>
      </c>
      <c r="M26" s="6">
        <f>N26+O26+P26</f>
        <v>227933</v>
      </c>
      <c r="N26" s="5"/>
      <c r="O26" s="5"/>
      <c r="P26" s="55">
        <v>227933</v>
      </c>
      <c r="Q26" s="105"/>
    </row>
    <row r="27" spans="1:17" ht="27" customHeight="1">
      <c r="A27" s="103"/>
      <c r="B27" s="52">
        <v>2011</v>
      </c>
      <c r="C27" s="1"/>
      <c r="D27" s="6" t="s">
        <v>70</v>
      </c>
      <c r="E27" s="6">
        <f>F27+G27</f>
        <v>1684551</v>
      </c>
      <c r="F27" s="5">
        <v>252683</v>
      </c>
      <c r="G27" s="5">
        <v>1431868</v>
      </c>
      <c r="H27" s="6">
        <f>I27+M27</f>
        <v>0</v>
      </c>
      <c r="I27" s="6">
        <f>J27+K27+L27</f>
        <v>0</v>
      </c>
      <c r="J27" s="5"/>
      <c r="K27" s="5"/>
      <c r="L27" s="5"/>
      <c r="M27" s="6">
        <f>N27+O27+P27</f>
        <v>0</v>
      </c>
      <c r="N27" s="5"/>
      <c r="O27" s="5"/>
      <c r="P27" s="5"/>
      <c r="Q27" s="106"/>
    </row>
    <row r="28" spans="1:17" ht="12.75" customHeight="1" hidden="1">
      <c r="A28" s="68"/>
      <c r="B28" s="52"/>
      <c r="C28" s="1"/>
      <c r="D28" s="6"/>
      <c r="E28" s="6"/>
      <c r="F28" s="5"/>
      <c r="G28" s="5"/>
      <c r="H28" s="6"/>
      <c r="I28" s="6"/>
      <c r="J28" s="5"/>
      <c r="K28" s="5"/>
      <c r="L28" s="5"/>
      <c r="M28" s="6"/>
      <c r="N28" s="5"/>
      <c r="O28" s="5"/>
      <c r="P28" s="5"/>
      <c r="Q28" s="67"/>
    </row>
    <row r="29" spans="1:17" ht="12.75" customHeight="1">
      <c r="A29" s="80" t="s">
        <v>74</v>
      </c>
      <c r="B29" s="52" t="s">
        <v>73</v>
      </c>
      <c r="C29" s="83" t="s">
        <v>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</row>
    <row r="30" spans="1:17" ht="12.75" customHeight="1">
      <c r="A30" s="81"/>
      <c r="B30" s="52" t="s">
        <v>38</v>
      </c>
      <c r="C30" s="83" t="s">
        <v>75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</row>
    <row r="31" spans="1:17" ht="12.75" customHeight="1">
      <c r="A31" s="81"/>
      <c r="B31" s="52" t="s">
        <v>22</v>
      </c>
      <c r="C31" s="83" t="s">
        <v>76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2" spans="1:17" ht="12.75" customHeight="1">
      <c r="A32" s="81"/>
      <c r="B32" s="52" t="s">
        <v>23</v>
      </c>
      <c r="C32" s="83" t="s">
        <v>79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5"/>
    </row>
    <row r="33" spans="1:17" ht="12.75" customHeight="1">
      <c r="A33" s="81"/>
      <c r="B33" s="56" t="s">
        <v>27</v>
      </c>
      <c r="C33" s="1"/>
      <c r="D33" s="6" t="s">
        <v>77</v>
      </c>
      <c r="E33" s="6">
        <f>E34+E35</f>
        <v>2811787</v>
      </c>
      <c r="F33" s="6">
        <f>F34+F35</f>
        <v>843536</v>
      </c>
      <c r="G33" s="6">
        <f>G34+G35</f>
        <v>1968251</v>
      </c>
      <c r="H33" s="6">
        <f>H34</f>
        <v>1154046</v>
      </c>
      <c r="I33" s="6">
        <f>I34</f>
        <v>346214</v>
      </c>
      <c r="J33" s="5"/>
      <c r="K33" s="5"/>
      <c r="L33" s="6">
        <f>L34</f>
        <v>346214</v>
      </c>
      <c r="M33" s="6">
        <f>M34</f>
        <v>807832</v>
      </c>
      <c r="N33" s="5"/>
      <c r="O33" s="5"/>
      <c r="P33" s="6">
        <f>P34</f>
        <v>807832</v>
      </c>
      <c r="Q33" s="74" t="s">
        <v>60</v>
      </c>
    </row>
    <row r="34" spans="1:17" ht="12.75" customHeight="1">
      <c r="A34" s="81"/>
      <c r="B34" s="52" t="s">
        <v>67</v>
      </c>
      <c r="C34" s="1"/>
      <c r="D34" s="6" t="s">
        <v>77</v>
      </c>
      <c r="E34" s="6">
        <f>F34+G34</f>
        <v>1154046</v>
      </c>
      <c r="F34" s="5">
        <v>346214</v>
      </c>
      <c r="G34" s="5">
        <v>807832</v>
      </c>
      <c r="H34" s="6">
        <f>I34+M34</f>
        <v>1154046</v>
      </c>
      <c r="I34" s="6">
        <f>J34+K34+L34</f>
        <v>346214</v>
      </c>
      <c r="J34" s="5"/>
      <c r="K34" s="5"/>
      <c r="L34" s="5">
        <v>346214</v>
      </c>
      <c r="M34" s="6">
        <f>O34+P34+N34</f>
        <v>807832</v>
      </c>
      <c r="N34" s="5"/>
      <c r="O34" s="5"/>
      <c r="P34" s="5">
        <v>807832</v>
      </c>
      <c r="Q34" s="100"/>
    </row>
    <row r="35" spans="1:17" ht="12.75" customHeight="1" thickBot="1">
      <c r="A35" s="117"/>
      <c r="B35" s="69">
        <v>2011</v>
      </c>
      <c r="C35" s="63"/>
      <c r="D35" s="64" t="s">
        <v>77</v>
      </c>
      <c r="E35" s="64">
        <f>F35+G35</f>
        <v>1657741</v>
      </c>
      <c r="F35" s="65">
        <v>497322</v>
      </c>
      <c r="G35" s="65">
        <v>1160419</v>
      </c>
      <c r="H35" s="64"/>
      <c r="I35" s="64"/>
      <c r="J35" s="65"/>
      <c r="K35" s="65"/>
      <c r="L35" s="65"/>
      <c r="M35" s="64"/>
      <c r="N35" s="65"/>
      <c r="O35" s="65"/>
      <c r="P35" s="65"/>
      <c r="Q35" s="118"/>
    </row>
    <row r="36" spans="1:17" ht="13.5" customHeight="1">
      <c r="A36" s="59" t="s">
        <v>4</v>
      </c>
      <c r="B36" s="60" t="s">
        <v>41</v>
      </c>
      <c r="C36" s="61"/>
      <c r="D36" s="48"/>
      <c r="E36" s="62">
        <f>F36+G36</f>
        <v>759336</v>
      </c>
      <c r="F36" s="62">
        <f>F41+F54</f>
        <v>82772</v>
      </c>
      <c r="G36" s="62">
        <f>G41+G54</f>
        <v>676564</v>
      </c>
      <c r="H36" s="62">
        <f>I36+M36</f>
        <v>349114</v>
      </c>
      <c r="I36" s="62">
        <f>J36+K36+L36</f>
        <v>31438</v>
      </c>
      <c r="J36" s="62">
        <f>J41</f>
        <v>0</v>
      </c>
      <c r="K36" s="62">
        <f>K41</f>
        <v>0</v>
      </c>
      <c r="L36" s="62">
        <f>L41+L54</f>
        <v>31438</v>
      </c>
      <c r="M36" s="62">
        <f>M41+M54</f>
        <v>317676</v>
      </c>
      <c r="N36" s="62">
        <f>N41+N54</f>
        <v>0</v>
      </c>
      <c r="O36" s="62">
        <f>O41+O54</f>
        <v>0</v>
      </c>
      <c r="P36" s="62">
        <f>P41+P54</f>
        <v>317676</v>
      </c>
      <c r="Q36" s="62"/>
    </row>
    <row r="37" spans="1:17" ht="12.75">
      <c r="A37" s="80" t="s">
        <v>59</v>
      </c>
      <c r="B37" s="17" t="s">
        <v>21</v>
      </c>
      <c r="C37" s="71" t="s">
        <v>49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</row>
    <row r="38" spans="1:17" ht="12.75">
      <c r="A38" s="89"/>
      <c r="B38" s="17" t="s">
        <v>38</v>
      </c>
      <c r="C38" s="83" t="s">
        <v>51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5"/>
    </row>
    <row r="39" spans="1:17" ht="12.75">
      <c r="A39" s="89"/>
      <c r="B39" s="17" t="s">
        <v>22</v>
      </c>
      <c r="C39" s="83" t="s">
        <v>50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</row>
    <row r="40" spans="1:17" ht="12.75">
      <c r="A40" s="89"/>
      <c r="B40" s="21" t="s">
        <v>23</v>
      </c>
      <c r="C40" s="92" t="s">
        <v>52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</row>
    <row r="41" spans="1:17" ht="12.75">
      <c r="A41" s="89"/>
      <c r="B41" s="22" t="s">
        <v>27</v>
      </c>
      <c r="C41" s="7"/>
      <c r="D41" s="7" t="s">
        <v>57</v>
      </c>
      <c r="E41" s="6">
        <f>E42+E43</f>
        <v>569175</v>
      </c>
      <c r="F41" s="6">
        <f>F42+F43</f>
        <v>73137</v>
      </c>
      <c r="G41" s="6">
        <f>G42+G43</f>
        <v>496038</v>
      </c>
      <c r="H41" s="6">
        <f>I41+M41</f>
        <v>158953</v>
      </c>
      <c r="I41" s="6">
        <f>J41+K41+L41</f>
        <v>21803</v>
      </c>
      <c r="J41" s="6">
        <f>J42+J43+J44+J45</f>
        <v>0</v>
      </c>
      <c r="K41" s="6">
        <f>K42+K43+K44+K45</f>
        <v>0</v>
      </c>
      <c r="L41" s="6">
        <f>L42+L43+L44+L45+L47+L49</f>
        <v>21803</v>
      </c>
      <c r="M41" s="6">
        <f>N41+P41+O41</f>
        <v>137150</v>
      </c>
      <c r="N41" s="6">
        <f>N42+N44+N46+N48</f>
        <v>0</v>
      </c>
      <c r="O41" s="6">
        <f>O42+O44+O46+O48</f>
        <v>0</v>
      </c>
      <c r="P41" s="6">
        <f>P42+P43</f>
        <v>137150</v>
      </c>
      <c r="Q41" s="113" t="s">
        <v>56</v>
      </c>
    </row>
    <row r="42" spans="1:17" ht="16.5" customHeight="1">
      <c r="A42" s="90"/>
      <c r="B42" s="66" t="s">
        <v>68</v>
      </c>
      <c r="C42" s="25"/>
      <c r="D42" s="7" t="s">
        <v>57</v>
      </c>
      <c r="E42" s="6">
        <f>F42+G42</f>
        <v>410222</v>
      </c>
      <c r="F42" s="5">
        <v>51334</v>
      </c>
      <c r="G42" s="5">
        <v>358888</v>
      </c>
      <c r="H42" s="6">
        <f>I42+M42</f>
        <v>0</v>
      </c>
      <c r="I42" s="6">
        <f>J42+K42+L42</f>
        <v>0</v>
      </c>
      <c r="J42" s="5"/>
      <c r="K42" s="5"/>
      <c r="L42" s="2"/>
      <c r="M42" s="6">
        <f>N42+O42+P42</f>
        <v>0</v>
      </c>
      <c r="N42" s="5"/>
      <c r="O42" s="5"/>
      <c r="P42" s="5"/>
      <c r="Q42" s="114"/>
    </row>
    <row r="43" spans="1:17" ht="16.5" customHeight="1">
      <c r="A43" s="90"/>
      <c r="B43" s="41" t="s">
        <v>53</v>
      </c>
      <c r="C43" s="1"/>
      <c r="D43" s="36" t="s">
        <v>57</v>
      </c>
      <c r="E43" s="6">
        <v>158953</v>
      </c>
      <c r="F43" s="5">
        <v>21803</v>
      </c>
      <c r="G43" s="5">
        <v>137150</v>
      </c>
      <c r="H43" s="6">
        <f>I43+M43</f>
        <v>158953</v>
      </c>
      <c r="I43" s="6">
        <f>J43+K43+L43</f>
        <v>21803</v>
      </c>
      <c r="J43" s="5"/>
      <c r="K43" s="5"/>
      <c r="L43" s="5">
        <v>21803</v>
      </c>
      <c r="M43" s="6">
        <f>N43+O43+P43</f>
        <v>137150</v>
      </c>
      <c r="N43" s="5"/>
      <c r="O43" s="5"/>
      <c r="P43" s="5">
        <v>137150</v>
      </c>
      <c r="Q43" s="115"/>
    </row>
    <row r="44" spans="1:17" ht="12.75" hidden="1">
      <c r="A44" s="90"/>
      <c r="B44" s="27"/>
      <c r="C44" s="24"/>
      <c r="D44" s="5"/>
      <c r="E44" s="6"/>
      <c r="F44" s="5"/>
      <c r="G44" s="5"/>
      <c r="H44" s="6"/>
      <c r="I44" s="6"/>
      <c r="J44" s="5"/>
      <c r="K44" s="5"/>
      <c r="L44" s="5"/>
      <c r="M44" s="6"/>
      <c r="N44" s="5"/>
      <c r="O44" s="5"/>
      <c r="P44" s="5"/>
      <c r="Q44" s="5"/>
    </row>
    <row r="45" spans="1:17" ht="12.75" hidden="1">
      <c r="A45" s="90"/>
      <c r="B45" s="27"/>
      <c r="C45" s="24"/>
      <c r="D45" s="5"/>
      <c r="E45" s="6"/>
      <c r="F45" s="5"/>
      <c r="G45" s="5"/>
      <c r="H45" s="6"/>
      <c r="I45" s="6"/>
      <c r="J45" s="5"/>
      <c r="K45" s="5"/>
      <c r="L45" s="5"/>
      <c r="M45" s="6"/>
      <c r="N45" s="5"/>
      <c r="O45" s="5"/>
      <c r="P45" s="5"/>
      <c r="Q45" s="5"/>
    </row>
    <row r="46" spans="1:17" ht="12.75" hidden="1">
      <c r="A46" s="90"/>
      <c r="B46" s="27"/>
      <c r="C46" s="24"/>
      <c r="D46" s="5"/>
      <c r="E46" s="6"/>
      <c r="F46" s="5"/>
      <c r="G46" s="5"/>
      <c r="H46" s="6"/>
      <c r="I46" s="6"/>
      <c r="J46" s="5"/>
      <c r="K46" s="5"/>
      <c r="L46" s="5"/>
      <c r="M46" s="6"/>
      <c r="N46" s="5"/>
      <c r="O46" s="5"/>
      <c r="P46" s="5"/>
      <c r="Q46" s="5"/>
    </row>
    <row r="47" spans="1:17" ht="12.75" hidden="1">
      <c r="A47" s="90"/>
      <c r="B47" s="27"/>
      <c r="C47" s="24"/>
      <c r="D47" s="5"/>
      <c r="E47" s="6"/>
      <c r="F47" s="5"/>
      <c r="G47" s="5"/>
      <c r="H47" s="6"/>
      <c r="I47" s="6"/>
      <c r="J47" s="5"/>
      <c r="K47" s="5"/>
      <c r="L47" s="5"/>
      <c r="M47" s="6"/>
      <c r="N47" s="5"/>
      <c r="O47" s="5"/>
      <c r="P47" s="5"/>
      <c r="Q47" s="5"/>
    </row>
    <row r="48" spans="1:17" ht="12.75" hidden="1">
      <c r="A48" s="90"/>
      <c r="B48" s="27"/>
      <c r="C48" s="24"/>
      <c r="D48" s="5"/>
      <c r="E48" s="6"/>
      <c r="F48" s="5"/>
      <c r="G48" s="5"/>
      <c r="H48" s="6"/>
      <c r="I48" s="6"/>
      <c r="J48" s="5"/>
      <c r="K48" s="5"/>
      <c r="L48" s="5"/>
      <c r="M48" s="6"/>
      <c r="N48" s="5"/>
      <c r="O48" s="5"/>
      <c r="P48" s="5"/>
      <c r="Q48" s="5"/>
    </row>
    <row r="49" spans="1:17" ht="12.75" hidden="1">
      <c r="A49" s="91"/>
      <c r="B49" s="23"/>
      <c r="C49" s="43"/>
      <c r="D49" s="44"/>
      <c r="E49" s="45"/>
      <c r="F49" s="44"/>
      <c r="G49" s="44"/>
      <c r="H49" s="45"/>
      <c r="I49" s="45"/>
      <c r="J49" s="44"/>
      <c r="K49" s="44"/>
      <c r="L49" s="44"/>
      <c r="M49" s="45"/>
      <c r="N49" s="44"/>
      <c r="O49" s="44"/>
      <c r="P49" s="44"/>
      <c r="Q49" s="44"/>
    </row>
    <row r="50" spans="1:17" ht="12.75">
      <c r="A50" s="110" t="s">
        <v>81</v>
      </c>
      <c r="B50" s="1" t="s">
        <v>21</v>
      </c>
      <c r="C50" s="83" t="s">
        <v>49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</row>
    <row r="51" spans="1:17" ht="12.75">
      <c r="A51" s="111"/>
      <c r="B51" s="23" t="s">
        <v>38</v>
      </c>
      <c r="C51" s="83" t="s">
        <v>82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5"/>
    </row>
    <row r="52" spans="1:17" ht="12.75">
      <c r="A52" s="111"/>
      <c r="B52" s="23" t="s">
        <v>22</v>
      </c>
      <c r="C52" s="83" t="s">
        <v>86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</row>
    <row r="53" spans="1:17" ht="12.75">
      <c r="A53" s="111"/>
      <c r="B53" s="23" t="s">
        <v>23</v>
      </c>
      <c r="C53" s="92" t="s">
        <v>83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4"/>
    </row>
    <row r="54" spans="1:17" ht="19.5" customHeight="1">
      <c r="A54" s="111"/>
      <c r="B54" s="46" t="s">
        <v>27</v>
      </c>
      <c r="C54" s="1"/>
      <c r="D54" s="6" t="s">
        <v>85</v>
      </c>
      <c r="E54" s="6">
        <f>E55</f>
        <v>190161</v>
      </c>
      <c r="F54" s="6">
        <f>F55</f>
        <v>9635</v>
      </c>
      <c r="G54" s="6">
        <f>G55</f>
        <v>180526</v>
      </c>
      <c r="H54" s="6">
        <f>H55</f>
        <v>190161</v>
      </c>
      <c r="I54" s="6">
        <f>I55</f>
        <v>9635</v>
      </c>
      <c r="J54" s="5"/>
      <c r="K54" s="5"/>
      <c r="L54" s="6">
        <f>L55</f>
        <v>9635</v>
      </c>
      <c r="M54" s="6">
        <f>M55</f>
        <v>180526</v>
      </c>
      <c r="N54" s="5"/>
      <c r="O54" s="5"/>
      <c r="P54" s="6">
        <f>P55</f>
        <v>180526</v>
      </c>
      <c r="Q54" s="116" t="s">
        <v>84</v>
      </c>
    </row>
    <row r="55" spans="1:17" ht="25.5" customHeight="1">
      <c r="A55" s="112"/>
      <c r="B55" s="42"/>
      <c r="C55" s="1"/>
      <c r="D55" s="6" t="s">
        <v>85</v>
      </c>
      <c r="E55" s="6">
        <f>F55+G55</f>
        <v>190161</v>
      </c>
      <c r="F55" s="5">
        <v>9635</v>
      </c>
      <c r="G55" s="5">
        <v>180526</v>
      </c>
      <c r="H55" s="6">
        <f>I55+M55</f>
        <v>190161</v>
      </c>
      <c r="I55" s="6">
        <f>J55+K55+L55</f>
        <v>9635</v>
      </c>
      <c r="J55" s="5"/>
      <c r="K55" s="5"/>
      <c r="L55" s="5">
        <v>9635</v>
      </c>
      <c r="M55" s="6">
        <f>N55+O55+P55</f>
        <v>180526</v>
      </c>
      <c r="N55" s="5"/>
      <c r="O55" s="5"/>
      <c r="P55" s="5">
        <v>180526</v>
      </c>
      <c r="Q55" s="116"/>
    </row>
    <row r="56" spans="1:17" ht="19.5" customHeight="1">
      <c r="A56" s="101" t="s">
        <v>80</v>
      </c>
      <c r="B56" s="102"/>
      <c r="C56" s="30"/>
      <c r="D56" s="3"/>
      <c r="E56" s="3">
        <f aca="true" t="shared" si="0" ref="E56:P56">E13+E36</f>
        <v>12249932</v>
      </c>
      <c r="F56" s="3">
        <f t="shared" si="0"/>
        <v>1513409</v>
      </c>
      <c r="G56" s="3">
        <f t="shared" si="0"/>
        <v>10736523</v>
      </c>
      <c r="H56" s="3">
        <f t="shared" si="0"/>
        <v>8497418</v>
      </c>
      <c r="I56" s="3">
        <f t="shared" si="0"/>
        <v>712070</v>
      </c>
      <c r="J56" s="3">
        <f t="shared" si="0"/>
        <v>0</v>
      </c>
      <c r="K56" s="3">
        <f t="shared" si="0"/>
        <v>0</v>
      </c>
      <c r="L56" s="3">
        <f t="shared" si="0"/>
        <v>712070</v>
      </c>
      <c r="M56" s="3">
        <f t="shared" si="0"/>
        <v>7785348</v>
      </c>
      <c r="N56" s="3">
        <f t="shared" si="0"/>
        <v>0</v>
      </c>
      <c r="O56" s="3">
        <f t="shared" si="0"/>
        <v>0</v>
      </c>
      <c r="P56" s="3">
        <f t="shared" si="0"/>
        <v>7785348</v>
      </c>
      <c r="Q56" s="47"/>
    </row>
    <row r="64" ht="12.75">
      <c r="K64" t="s">
        <v>48</v>
      </c>
    </row>
  </sheetData>
  <mergeCells count="51">
    <mergeCell ref="A29:A35"/>
    <mergeCell ref="C29:Q29"/>
    <mergeCell ref="C30:Q30"/>
    <mergeCell ref="C31:Q31"/>
    <mergeCell ref="C32:Q32"/>
    <mergeCell ref="Q33:Q35"/>
    <mergeCell ref="C53:Q53"/>
    <mergeCell ref="A50:A55"/>
    <mergeCell ref="Q41:Q43"/>
    <mergeCell ref="Q54:Q55"/>
    <mergeCell ref="A37:A49"/>
    <mergeCell ref="C50:Q50"/>
    <mergeCell ref="C51:Q51"/>
    <mergeCell ref="C52:Q52"/>
    <mergeCell ref="C40:Q40"/>
    <mergeCell ref="C37:Q37"/>
    <mergeCell ref="C38:Q38"/>
    <mergeCell ref="C39:Q39"/>
    <mergeCell ref="M10:M11"/>
    <mergeCell ref="C24:Q24"/>
    <mergeCell ref="C23:Q23"/>
    <mergeCell ref="G7:G11"/>
    <mergeCell ref="Q25:Q27"/>
    <mergeCell ref="N1:Q1"/>
    <mergeCell ref="C3:O3"/>
    <mergeCell ref="A6:A11"/>
    <mergeCell ref="B6:B11"/>
    <mergeCell ref="C6:C11"/>
    <mergeCell ref="D6:D11"/>
    <mergeCell ref="E6:E11"/>
    <mergeCell ref="F6:G6"/>
    <mergeCell ref="F7:F11"/>
    <mergeCell ref="Q6:Q11"/>
    <mergeCell ref="H6:P6"/>
    <mergeCell ref="H7:P7"/>
    <mergeCell ref="I8:P8"/>
    <mergeCell ref="M9:P9"/>
    <mergeCell ref="H8:H11"/>
    <mergeCell ref="I9:L9"/>
    <mergeCell ref="I10:I11"/>
    <mergeCell ref="J10:L10"/>
    <mergeCell ref="A56:B56"/>
    <mergeCell ref="A14:A20"/>
    <mergeCell ref="A21:A27"/>
    <mergeCell ref="C15:Q15"/>
    <mergeCell ref="C16:Q16"/>
    <mergeCell ref="C14:Q14"/>
    <mergeCell ref="Q18:Q20"/>
    <mergeCell ref="C17:Q17"/>
    <mergeCell ref="C21:Q21"/>
    <mergeCell ref="C22:Q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2010-06-11T11:00:00Z</cp:lastPrinted>
  <dcterms:created xsi:type="dcterms:W3CDTF">2006-10-26T06:38:10Z</dcterms:created>
  <dcterms:modified xsi:type="dcterms:W3CDTF">2010-12-30T10:50:03Z</dcterms:modified>
  <cp:category/>
  <cp:version/>
  <cp:contentType/>
  <cp:contentStatus/>
</cp:coreProperties>
</file>