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599" firstSheet="1" activeTab="1"/>
  </bookViews>
  <sheets>
    <sheet name="zał. nr 4 wyd.na progr.zm" sheetId="1" state="hidden" r:id="rId1"/>
    <sheet name="zał. nr. 5" sheetId="2" r:id="rId2"/>
  </sheets>
  <definedNames>
    <definedName name="_xlnm.Print_Area" localSheetId="0">'zał. nr 4 wyd.na progr.zm'!$A$1:$Q$37</definedName>
  </definedNames>
  <calcPr fullCalcOnLoad="1"/>
</workbook>
</file>

<file path=xl/sharedStrings.xml><?xml version="1.0" encoding="utf-8"?>
<sst xmlns="http://schemas.openxmlformats.org/spreadsheetml/2006/main" count="136" uniqueCount="75">
  <si>
    <t>z tego:</t>
  </si>
  <si>
    <t>w tym:</t>
  </si>
  <si>
    <t>L.p.</t>
  </si>
  <si>
    <t>1.</t>
  </si>
  <si>
    <t>2.</t>
  </si>
  <si>
    <t>Projekt</t>
  </si>
  <si>
    <t>Kategoria interwencji funduszy strukturalnych</t>
  </si>
  <si>
    <t>Klasyfikacja dział rozdz. paragraf</t>
  </si>
  <si>
    <t>Środki z budżetu krajowego</t>
  </si>
  <si>
    <t>Środki z budżetu UE</t>
  </si>
  <si>
    <t>Planowane wydatki</t>
  </si>
  <si>
    <t>2007 r.</t>
  </si>
  <si>
    <t>Wydatki razem (9+13)</t>
  </si>
  <si>
    <t>Razem wydatki (10+11+12)</t>
  </si>
  <si>
    <t>z tego źródła finansowania</t>
  </si>
  <si>
    <t>pożyczki i kredyty</t>
  </si>
  <si>
    <t>obligacje</t>
  </si>
  <si>
    <t xml:space="preserve">pozostałe </t>
  </si>
  <si>
    <t>Wydatki razwm(14+15+16+17)</t>
  </si>
  <si>
    <t>z tego, źródła  finansowania</t>
  </si>
  <si>
    <t xml:space="preserve">Wydatki majątkowe razem </t>
  </si>
  <si>
    <t xml:space="preserve">Program </t>
  </si>
  <si>
    <t>Działanie</t>
  </si>
  <si>
    <t>Nazwa projektu</t>
  </si>
  <si>
    <t>Zintegrowany Program Operacyjny Rozwoju Regionalnego</t>
  </si>
  <si>
    <t>1.1</t>
  </si>
  <si>
    <t>1.1     Modernizacja i rozbudowa regionalnego układu transportowego</t>
  </si>
  <si>
    <t>Razem wydatki</t>
  </si>
  <si>
    <t>3/122</t>
  </si>
  <si>
    <t>§ 6050</t>
  </si>
  <si>
    <t>z tego: 2007 r.</t>
  </si>
  <si>
    <t>§ 6058</t>
  </si>
  <si>
    <t>pozostałe</t>
  </si>
  <si>
    <t>§ 6059</t>
  </si>
  <si>
    <t>Wydatki w okresie realizacji Projektu (całkowita wartość projektu  6+7)</t>
  </si>
  <si>
    <t xml:space="preserve">          Przebudowa drogi nr 1951D - I odc. Od Bielan do stacji PKP; od torów PKP do mostu na rz. Ślęza</t>
  </si>
  <si>
    <t xml:space="preserve">Wydatki na programy i projekty realizowane ze środków pochodzących z funduszy strukturalnych i Funduszu Spójności </t>
  </si>
  <si>
    <t>pożyczki na refinansowanie z budżetu państwa</t>
  </si>
  <si>
    <t>Priorytet</t>
  </si>
  <si>
    <t>1        Rozbudowa i modernizacja infrastruktury służącej wzmocnieniu konkurencyjności regionów</t>
  </si>
  <si>
    <t>2.1</t>
  </si>
  <si>
    <t xml:space="preserve">Wydatki pozostałe razem </t>
  </si>
  <si>
    <t>2        Wzmacnianie rozwoju zasobów ludzkich</t>
  </si>
  <si>
    <t>2.2     Wyrównywanie szans edukacyjnych poprzez programy stypendialne</t>
  </si>
  <si>
    <t>2/23</t>
  </si>
  <si>
    <t>Ogółem;(1+2)</t>
  </si>
  <si>
    <t xml:space="preserve">          Program stypendialny wspierajacy młodzież z obszarów wiejskich w powiecie wrocławskim</t>
  </si>
  <si>
    <t>Załącznik nr 3                                                            do uchwały Rady Powiatu nr VII/  53  /07                                                      z dnia 26 czerwca 2007 r.</t>
  </si>
  <si>
    <t xml:space="preserve"> </t>
  </si>
  <si>
    <t>2009 r.</t>
  </si>
  <si>
    <t>z tego: 2009 r.</t>
  </si>
  <si>
    <t>Ogółem;</t>
  </si>
  <si>
    <t>Program Operacyjny Kapitał Ludzki</t>
  </si>
  <si>
    <t>9.2.     Podniesienie atrakcyjności i jakości szkolnictwa zawodowego</t>
  </si>
  <si>
    <t>IX        Rozwój wykształcenia i kompetencji w regionach</t>
  </si>
  <si>
    <t xml:space="preserve">          W pracowni analitycznej i zabiegowej leczymy świat zwierząt</t>
  </si>
  <si>
    <t>2010 r.</t>
  </si>
  <si>
    <t>Jednostka organizacyjna realizująca program lub koordynująca wykonanie programu</t>
  </si>
  <si>
    <t>Wydatki razem(14+15+16)</t>
  </si>
  <si>
    <t>Powiatowy Zespół Szkół Nr 1 w Krzyżowicach</t>
  </si>
  <si>
    <t>852-85218</t>
  </si>
  <si>
    <t xml:space="preserve">Program Operacyjny Kapitał Ludzki </t>
  </si>
  <si>
    <t>Powiatowe Centrum Pomocy Rodzinie we Wrocławiu</t>
  </si>
  <si>
    <t>7.1.     Rozwój i upowszechnienie aktywnej integracji</t>
  </si>
  <si>
    <t>VII       Promocja integracji społecznej</t>
  </si>
  <si>
    <t xml:space="preserve">           Postaw na aktywność</t>
  </si>
  <si>
    <t>801-80195</t>
  </si>
  <si>
    <t>Regionalny Program Operacyjny dla Województwa Dolnośląskiego na lata 2007-2013</t>
  </si>
  <si>
    <t>III          Rozwój infrastruktury transportowej na Dolnym Śląsku (Transport)</t>
  </si>
  <si>
    <t>3.1.       Infrastruktura drogowa</t>
  </si>
  <si>
    <t xml:space="preserve">            Przebudowa drogi powiatowej nr 1990D w miejscowości Rogów Sobócki - Sobótka na długości ok.. 3,2 km"</t>
  </si>
  <si>
    <t>600-60014</t>
  </si>
  <si>
    <t>2.1.</t>
  </si>
  <si>
    <t>Starostwo Powiatowe we Wrocławiu</t>
  </si>
  <si>
    <t>Załącznik nr 4                                                            do uchwały Rady Powiatu nr XXIII/198/09                                                      z dnia 29 grudnia 2009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</si>
</sst>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\ _z_ł_-;_-@_-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" xfId="0" applyBorder="1" applyAlignment="1">
      <alignment/>
    </xf>
    <xf numFmtId="41" fontId="0" fillId="0" borderId="1" xfId="0" applyNumberFormat="1" applyBorder="1" applyAlignment="1">
      <alignment vertical="center"/>
    </xf>
    <xf numFmtId="41" fontId="4" fillId="0" borderId="1" xfId="0" applyNumberFormat="1" applyFont="1" applyBorder="1" applyAlignment="1">
      <alignment vertical="center"/>
    </xf>
    <xf numFmtId="0" fontId="0" fillId="0" borderId="2" xfId="0" applyBorder="1" applyAlignment="1">
      <alignment/>
    </xf>
    <xf numFmtId="41" fontId="0" fillId="0" borderId="1" xfId="0" applyNumberFormat="1" applyBorder="1" applyAlignment="1">
      <alignment/>
    </xf>
    <xf numFmtId="41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/>
    </xf>
    <xf numFmtId="41" fontId="4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4" fillId="0" borderId="2" xfId="0" applyFont="1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4" fillId="0" borderId="5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41" fontId="4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1" fontId="0" fillId="0" borderId="10" xfId="0" applyNumberFormat="1" applyBorder="1" applyAlignment="1">
      <alignment/>
    </xf>
    <xf numFmtId="41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41" fontId="1" fillId="0" borderId="1" xfId="0" applyNumberFormat="1" applyFont="1" applyBorder="1" applyAlignment="1">
      <alignment vertical="center" wrapText="1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1" fontId="1" fillId="0" borderId="10" xfId="0" applyNumberFormat="1" applyFont="1" applyBorder="1" applyAlignment="1">
      <alignment horizontal="center" wrapText="1"/>
    </xf>
    <xf numFmtId="41" fontId="1" fillId="0" borderId="11" xfId="0" applyNumberFormat="1" applyFont="1" applyBorder="1" applyAlignment="1">
      <alignment horizontal="center" wrapText="1"/>
    </xf>
    <xf numFmtId="41" fontId="1" fillId="0" borderId="8" xfId="0" applyNumberFormat="1" applyFont="1" applyBorder="1" applyAlignment="1">
      <alignment horizontal="center" wrapText="1"/>
    </xf>
    <xf numFmtId="41" fontId="1" fillId="0" borderId="1" xfId="0" applyNumberFormat="1" applyFont="1" applyBorder="1" applyAlignment="1">
      <alignment horizontal="center" vertical="center" wrapText="1"/>
    </xf>
    <xf numFmtId="41" fontId="1" fillId="0" borderId="10" xfId="0" applyNumberFormat="1" applyFont="1" applyBorder="1" applyAlignment="1">
      <alignment horizontal="center" wrapText="1"/>
    </xf>
    <xf numFmtId="41" fontId="1" fillId="0" borderId="11" xfId="0" applyNumberFormat="1" applyFont="1" applyBorder="1" applyAlignment="1">
      <alignment horizontal="center" wrapText="1"/>
    </xf>
    <xf numFmtId="41" fontId="1" fillId="0" borderId="8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C1">
      <selection activeCell="C1" sqref="A1:IV16384"/>
    </sheetView>
  </sheetViews>
  <sheetFormatPr defaultColWidth="9.140625" defaultRowHeight="12.75"/>
  <cols>
    <col min="1" max="1" width="5.8515625" style="0" customWidth="1"/>
    <col min="2" max="2" width="24.8515625" style="0" customWidth="1"/>
    <col min="3" max="3" width="10.7109375" style="0" customWidth="1"/>
    <col min="4" max="4" width="14.28125" style="0" customWidth="1"/>
    <col min="5" max="5" width="14.7109375" style="0" customWidth="1"/>
    <col min="6" max="6" width="14.140625" style="0" customWidth="1"/>
    <col min="7" max="8" width="13.7109375" style="0" bestFit="1" customWidth="1"/>
    <col min="9" max="9" width="14.421875" style="0" customWidth="1"/>
    <col min="12" max="12" width="13.57421875" style="0" customWidth="1"/>
    <col min="13" max="13" width="13.7109375" style="0" bestFit="1" customWidth="1"/>
    <col min="17" max="17" width="13.7109375" style="0" bestFit="1" customWidth="1"/>
  </cols>
  <sheetData>
    <row r="1" spans="14:17" ht="50.25" customHeight="1">
      <c r="N1" s="77" t="s">
        <v>47</v>
      </c>
      <c r="O1" s="77"/>
      <c r="P1" s="77"/>
      <c r="Q1" s="77"/>
    </row>
    <row r="3" spans="3:15" ht="15">
      <c r="C3" s="78" t="s">
        <v>36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6" spans="1:17" ht="12.75">
      <c r="A6" s="61" t="s">
        <v>2</v>
      </c>
      <c r="B6" s="64" t="s">
        <v>5</v>
      </c>
      <c r="C6" s="69" t="s">
        <v>6</v>
      </c>
      <c r="D6" s="69" t="s">
        <v>7</v>
      </c>
      <c r="E6" s="69" t="s">
        <v>34</v>
      </c>
      <c r="F6" s="67" t="s">
        <v>1</v>
      </c>
      <c r="G6" s="68"/>
      <c r="H6" s="74" t="s">
        <v>10</v>
      </c>
      <c r="I6" s="75"/>
      <c r="J6" s="75"/>
      <c r="K6" s="75"/>
      <c r="L6" s="75"/>
      <c r="M6" s="75"/>
      <c r="N6" s="75"/>
      <c r="O6" s="75"/>
      <c r="P6" s="75"/>
      <c r="Q6" s="76"/>
    </row>
    <row r="7" spans="1:17" ht="12.75">
      <c r="A7" s="62"/>
      <c r="B7" s="65"/>
      <c r="C7" s="70"/>
      <c r="D7" s="70"/>
      <c r="E7" s="70"/>
      <c r="F7" s="69" t="s">
        <v>8</v>
      </c>
      <c r="G7" s="61" t="s">
        <v>9</v>
      </c>
      <c r="H7" s="74" t="s">
        <v>11</v>
      </c>
      <c r="I7" s="75"/>
      <c r="J7" s="75"/>
      <c r="K7" s="75"/>
      <c r="L7" s="75"/>
      <c r="M7" s="75"/>
      <c r="N7" s="75"/>
      <c r="O7" s="75"/>
      <c r="P7" s="75"/>
      <c r="Q7" s="76"/>
    </row>
    <row r="8" spans="1:17" ht="12.75">
      <c r="A8" s="62"/>
      <c r="B8" s="65"/>
      <c r="C8" s="70"/>
      <c r="D8" s="70"/>
      <c r="E8" s="70"/>
      <c r="F8" s="70"/>
      <c r="G8" s="62"/>
      <c r="H8" s="61" t="s">
        <v>12</v>
      </c>
      <c r="I8" s="74" t="s">
        <v>0</v>
      </c>
      <c r="J8" s="75"/>
      <c r="K8" s="75"/>
      <c r="L8" s="75"/>
      <c r="M8" s="75"/>
      <c r="N8" s="75"/>
      <c r="O8" s="75"/>
      <c r="P8" s="75"/>
      <c r="Q8" s="76"/>
    </row>
    <row r="9" spans="1:17" ht="12.75">
      <c r="A9" s="62"/>
      <c r="B9" s="65"/>
      <c r="C9" s="70"/>
      <c r="D9" s="70"/>
      <c r="E9" s="70"/>
      <c r="F9" s="70"/>
      <c r="G9" s="62"/>
      <c r="H9" s="62"/>
      <c r="I9" s="74" t="s">
        <v>8</v>
      </c>
      <c r="J9" s="75"/>
      <c r="K9" s="75"/>
      <c r="L9" s="76"/>
      <c r="M9" s="74" t="s">
        <v>9</v>
      </c>
      <c r="N9" s="75"/>
      <c r="O9" s="75"/>
      <c r="P9" s="75"/>
      <c r="Q9" s="76"/>
    </row>
    <row r="10" spans="1:17" ht="12.75">
      <c r="A10" s="62"/>
      <c r="B10" s="65"/>
      <c r="C10" s="70"/>
      <c r="D10" s="70"/>
      <c r="E10" s="70"/>
      <c r="F10" s="70"/>
      <c r="G10" s="62"/>
      <c r="H10" s="62"/>
      <c r="I10" s="69" t="s">
        <v>13</v>
      </c>
      <c r="J10" s="74" t="s">
        <v>14</v>
      </c>
      <c r="K10" s="75"/>
      <c r="L10" s="76"/>
      <c r="M10" s="69" t="s">
        <v>18</v>
      </c>
      <c r="N10" s="74" t="s">
        <v>19</v>
      </c>
      <c r="O10" s="75"/>
      <c r="P10" s="75"/>
      <c r="Q10" s="76"/>
    </row>
    <row r="11" spans="1:18" ht="66" customHeight="1">
      <c r="A11" s="63"/>
      <c r="B11" s="66"/>
      <c r="C11" s="71"/>
      <c r="D11" s="71"/>
      <c r="E11" s="71"/>
      <c r="F11" s="71"/>
      <c r="G11" s="63"/>
      <c r="H11" s="63"/>
      <c r="I11" s="71"/>
      <c r="J11" s="9" t="s">
        <v>15</v>
      </c>
      <c r="K11" s="9" t="s">
        <v>16</v>
      </c>
      <c r="L11" s="9" t="s">
        <v>17</v>
      </c>
      <c r="M11" s="71"/>
      <c r="N11" s="9" t="s">
        <v>37</v>
      </c>
      <c r="O11" s="9" t="s">
        <v>15</v>
      </c>
      <c r="P11" s="9" t="s">
        <v>16</v>
      </c>
      <c r="Q11" s="9" t="s">
        <v>32</v>
      </c>
      <c r="R11" s="11"/>
    </row>
    <row r="12" spans="1:18" ht="12.75">
      <c r="A12" s="14">
        <v>1</v>
      </c>
      <c r="B12" s="10">
        <v>2</v>
      </c>
      <c r="C12" s="14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  <c r="K12" s="18">
        <v>11</v>
      </c>
      <c r="L12" s="18">
        <v>12</v>
      </c>
      <c r="M12" s="18">
        <v>13</v>
      </c>
      <c r="N12" s="18">
        <v>14</v>
      </c>
      <c r="O12" s="18">
        <v>15</v>
      </c>
      <c r="P12" s="18">
        <v>16</v>
      </c>
      <c r="Q12" s="19">
        <v>17</v>
      </c>
      <c r="R12" s="12"/>
    </row>
    <row r="13" spans="1:18" s="32" customFormat="1" ht="22.5" customHeight="1">
      <c r="A13" s="33" t="s">
        <v>3</v>
      </c>
      <c r="B13" s="29" t="s">
        <v>20</v>
      </c>
      <c r="C13" s="30"/>
      <c r="D13" s="20"/>
      <c r="E13" s="3">
        <f>F13+G13</f>
        <v>2450000</v>
      </c>
      <c r="F13" s="3">
        <f>F18</f>
        <v>961801</v>
      </c>
      <c r="G13" s="3">
        <f>G18</f>
        <v>1488199</v>
      </c>
      <c r="H13" s="3">
        <f>I13+M13</f>
        <v>2450000</v>
      </c>
      <c r="I13" s="3">
        <f>J13+K13+L13</f>
        <v>961801</v>
      </c>
      <c r="J13" s="3">
        <f>J18</f>
        <v>0</v>
      </c>
      <c r="K13" s="3">
        <f>K18</f>
        <v>0</v>
      </c>
      <c r="L13" s="3">
        <f>L18</f>
        <v>961801</v>
      </c>
      <c r="M13" s="3">
        <f>N13+O13+P13+Q13</f>
        <v>1488199</v>
      </c>
      <c r="N13" s="3">
        <f>N18</f>
        <v>0</v>
      </c>
      <c r="O13" s="3">
        <f>O18</f>
        <v>0</v>
      </c>
      <c r="P13" s="3">
        <f>P18</f>
        <v>0</v>
      </c>
      <c r="Q13" s="3">
        <f>Q18</f>
        <v>1488199</v>
      </c>
      <c r="R13" s="31"/>
    </row>
    <row r="14" spans="1:18" ht="12.75">
      <c r="A14" s="57" t="s">
        <v>25</v>
      </c>
      <c r="B14" s="4" t="s">
        <v>21</v>
      </c>
      <c r="C14" s="48" t="s">
        <v>24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50"/>
      <c r="R14" s="12"/>
    </row>
    <row r="15" spans="1:18" ht="12.75">
      <c r="A15" s="72"/>
      <c r="B15" s="4" t="s">
        <v>38</v>
      </c>
      <c r="C15" s="51" t="s">
        <v>39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  <c r="R15" s="12"/>
    </row>
    <row r="16" spans="1:18" ht="12.75">
      <c r="A16" s="72"/>
      <c r="B16" s="4" t="s">
        <v>22</v>
      </c>
      <c r="C16" s="51" t="s">
        <v>26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3"/>
      <c r="R16" s="12"/>
    </row>
    <row r="17" spans="1:18" ht="12.75">
      <c r="A17" s="72"/>
      <c r="B17" s="15" t="s">
        <v>23</v>
      </c>
      <c r="C17" s="54" t="s">
        <v>35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6"/>
      <c r="R17" s="12"/>
    </row>
    <row r="18" spans="1:18" ht="12.75">
      <c r="A18" s="72"/>
      <c r="B18" s="16" t="s">
        <v>27</v>
      </c>
      <c r="C18" s="7"/>
      <c r="D18" s="7">
        <v>60014</v>
      </c>
      <c r="E18" s="6">
        <f>F18+G18</f>
        <v>2450000</v>
      </c>
      <c r="F18" s="6">
        <f>F19+F20+F21</f>
        <v>961801</v>
      </c>
      <c r="G18" s="6">
        <f>G19+G20+G21</f>
        <v>1488199</v>
      </c>
      <c r="H18" s="6">
        <f>I18+M18</f>
        <v>2450000</v>
      </c>
      <c r="I18" s="6">
        <f>J18+K18+L18</f>
        <v>961801</v>
      </c>
      <c r="J18" s="6">
        <f>J19+J20+J21+J22</f>
        <v>0</v>
      </c>
      <c r="K18" s="6">
        <f>K19+K20+K21+K22</f>
        <v>0</v>
      </c>
      <c r="L18" s="6">
        <f>L19+L20+L21+L22</f>
        <v>961801</v>
      </c>
      <c r="M18" s="6">
        <f>N18+O18+P18+Q18</f>
        <v>1488199</v>
      </c>
      <c r="N18" s="13">
        <f>N19+N20+N21+N22</f>
        <v>0</v>
      </c>
      <c r="O18" s="13">
        <f>O19+O20+O21+O22</f>
        <v>0</v>
      </c>
      <c r="P18" s="13">
        <f>P19+P20+P21+P22</f>
        <v>0</v>
      </c>
      <c r="Q18" s="6">
        <f>Q19+Q20+Q21+Q22</f>
        <v>1488199</v>
      </c>
      <c r="R18" s="12"/>
    </row>
    <row r="19" spans="1:17" ht="12.75">
      <c r="A19" s="72"/>
      <c r="B19" s="8" t="s">
        <v>30</v>
      </c>
      <c r="C19" s="1" t="s">
        <v>28</v>
      </c>
      <c r="D19" s="5" t="s">
        <v>29</v>
      </c>
      <c r="E19" s="6">
        <f>F19+G19</f>
        <v>465735</v>
      </c>
      <c r="F19" s="5">
        <v>465735</v>
      </c>
      <c r="G19" s="5"/>
      <c r="H19" s="6">
        <f>I19+M19</f>
        <v>465735</v>
      </c>
      <c r="I19" s="6">
        <f>J19+K19+L19</f>
        <v>465735</v>
      </c>
      <c r="J19" s="5"/>
      <c r="K19" s="5"/>
      <c r="L19" s="2">
        <v>465735</v>
      </c>
      <c r="M19" s="6">
        <f>N19+O19+P19+Q19</f>
        <v>0</v>
      </c>
      <c r="N19" s="5"/>
      <c r="O19" s="5"/>
      <c r="P19" s="5"/>
      <c r="Q19" s="5"/>
    </row>
    <row r="20" spans="1:17" ht="12.75">
      <c r="A20" s="72"/>
      <c r="C20" s="1"/>
      <c r="D20" s="5" t="s">
        <v>31</v>
      </c>
      <c r="E20" s="6">
        <f>F20+G20</f>
        <v>1488199</v>
      </c>
      <c r="F20" s="5"/>
      <c r="G20" s="5">
        <v>1488199</v>
      </c>
      <c r="H20" s="6">
        <f>I20+M20</f>
        <v>1488199</v>
      </c>
      <c r="I20" s="6">
        <f>J20+K20+L20</f>
        <v>0</v>
      </c>
      <c r="J20" s="5"/>
      <c r="K20" s="5"/>
      <c r="L20" s="5"/>
      <c r="M20" s="6">
        <f>N20+O20+P20+Q20</f>
        <v>1488199</v>
      </c>
      <c r="N20" s="5"/>
      <c r="O20" s="5"/>
      <c r="P20" s="5"/>
      <c r="Q20" s="5">
        <v>1488199</v>
      </c>
    </row>
    <row r="21" spans="1:17" ht="12.75">
      <c r="A21" s="73"/>
      <c r="C21" s="1"/>
      <c r="D21" s="5" t="s">
        <v>33</v>
      </c>
      <c r="E21" s="6">
        <f>F21+G21</f>
        <v>496066</v>
      </c>
      <c r="F21" s="5">
        <v>496066</v>
      </c>
      <c r="G21" s="5"/>
      <c r="H21" s="6">
        <f>I21+M21</f>
        <v>496066</v>
      </c>
      <c r="I21" s="6">
        <f>J21+K21+L21</f>
        <v>496066</v>
      </c>
      <c r="J21" s="5"/>
      <c r="K21" s="5"/>
      <c r="L21" s="5">
        <v>496066</v>
      </c>
      <c r="M21" s="6">
        <f>N21+O21+P21+Q21</f>
        <v>0</v>
      </c>
      <c r="N21" s="5"/>
      <c r="O21" s="5"/>
      <c r="P21" s="5"/>
      <c r="Q21" s="5"/>
    </row>
    <row r="22" spans="1:17" ht="12.75" hidden="1">
      <c r="A22" s="1"/>
      <c r="B22" s="17"/>
      <c r="C22" s="1"/>
      <c r="D22" s="5"/>
      <c r="E22" s="5"/>
      <c r="F22" s="5"/>
      <c r="G22" s="5"/>
      <c r="H22" s="5"/>
      <c r="I22" s="6"/>
      <c r="J22" s="5"/>
      <c r="K22" s="5"/>
      <c r="L22" s="5"/>
      <c r="M22" s="6"/>
      <c r="N22" s="5"/>
      <c r="O22" s="5"/>
      <c r="P22" s="5"/>
      <c r="Q22" s="5"/>
    </row>
    <row r="23" spans="1:18" s="32" customFormat="1" ht="24.75" customHeight="1">
      <c r="A23" s="28" t="s">
        <v>4</v>
      </c>
      <c r="B23" s="29" t="s">
        <v>41</v>
      </c>
      <c r="C23" s="30"/>
      <c r="D23" s="20"/>
      <c r="E23" s="3">
        <f>F23+G23</f>
        <v>72723</v>
      </c>
      <c r="F23" s="3">
        <f>F28</f>
        <v>23235</v>
      </c>
      <c r="G23" s="3">
        <f>G28</f>
        <v>49488</v>
      </c>
      <c r="H23" s="3">
        <f>I23+M23</f>
        <v>72723</v>
      </c>
      <c r="I23" s="3">
        <f>J23+K23+L23</f>
        <v>23235</v>
      </c>
      <c r="J23" s="3">
        <f>J28</f>
        <v>0</v>
      </c>
      <c r="K23" s="3">
        <f>K28</f>
        <v>0</v>
      </c>
      <c r="L23" s="3">
        <f>L28</f>
        <v>23235</v>
      </c>
      <c r="M23" s="3">
        <f>N23+O23+P23+Q23</f>
        <v>49488</v>
      </c>
      <c r="N23" s="3">
        <f>N28</f>
        <v>0</v>
      </c>
      <c r="O23" s="3">
        <f>O28</f>
        <v>0</v>
      </c>
      <c r="P23" s="3">
        <f>P28</f>
        <v>0</v>
      </c>
      <c r="Q23" s="3">
        <f>Q28</f>
        <v>49488</v>
      </c>
      <c r="R23" s="31"/>
    </row>
    <row r="24" spans="1:18" ht="12.75">
      <c r="A24" s="57" t="s">
        <v>40</v>
      </c>
      <c r="B24" s="17" t="s">
        <v>21</v>
      </c>
      <c r="C24" s="48" t="s">
        <v>24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50"/>
      <c r="R24" s="12"/>
    </row>
    <row r="25" spans="1:18" ht="12.75">
      <c r="A25" s="58"/>
      <c r="B25" s="17" t="s">
        <v>38</v>
      </c>
      <c r="C25" s="51" t="s">
        <v>42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3"/>
      <c r="R25" s="12"/>
    </row>
    <row r="26" spans="1:18" ht="12.75">
      <c r="A26" s="58"/>
      <c r="B26" s="17" t="s">
        <v>22</v>
      </c>
      <c r="C26" s="51" t="s">
        <v>43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3"/>
      <c r="R26" s="12"/>
    </row>
    <row r="27" spans="1:18" ht="12.75">
      <c r="A27" s="58"/>
      <c r="B27" s="21" t="s">
        <v>23</v>
      </c>
      <c r="C27" s="54" t="s">
        <v>46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6"/>
      <c r="R27" s="12"/>
    </row>
    <row r="28" spans="1:18" ht="12.75">
      <c r="A28" s="58"/>
      <c r="B28" s="22" t="s">
        <v>27</v>
      </c>
      <c r="C28" s="7"/>
      <c r="D28" s="7">
        <v>58415</v>
      </c>
      <c r="E28" s="6">
        <f>F28+G28</f>
        <v>72723</v>
      </c>
      <c r="F28" s="6">
        <f>F29+F31+F33+F35</f>
        <v>23235</v>
      </c>
      <c r="G28" s="6">
        <f>G29+G31+G33+G35</f>
        <v>49488</v>
      </c>
      <c r="H28" s="6">
        <f>I28+M28</f>
        <v>72723</v>
      </c>
      <c r="I28" s="6">
        <f>J28+K28+L28</f>
        <v>23235</v>
      </c>
      <c r="J28" s="6">
        <f>J29+J30+J31+J32</f>
        <v>0</v>
      </c>
      <c r="K28" s="6">
        <f>K29+K30+K31+K32</f>
        <v>0</v>
      </c>
      <c r="L28" s="6">
        <f>L29+L30+L31+L32+L34+L36</f>
        <v>23235</v>
      </c>
      <c r="M28" s="6">
        <f>M29+M31+M33+M35</f>
        <v>49488</v>
      </c>
      <c r="N28" s="6">
        <f>N29+N31+N33+N35</f>
        <v>0</v>
      </c>
      <c r="O28" s="6">
        <f>O29+O31+O33+O35</f>
        <v>0</v>
      </c>
      <c r="P28" s="6">
        <f>P29+P31+P33+P35</f>
        <v>0</v>
      </c>
      <c r="Q28" s="6">
        <f>Q29+Q31+Q33+Q35</f>
        <v>49488</v>
      </c>
      <c r="R28" s="12"/>
    </row>
    <row r="29" spans="1:17" ht="12.75">
      <c r="A29" s="59"/>
      <c r="B29" s="26" t="s">
        <v>30</v>
      </c>
      <c r="C29" s="25" t="s">
        <v>44</v>
      </c>
      <c r="D29" s="7">
        <v>58415</v>
      </c>
      <c r="E29" s="6">
        <f>F29+G29</f>
        <v>72723</v>
      </c>
      <c r="F29" s="5">
        <v>23235</v>
      </c>
      <c r="G29" s="5">
        <v>49488</v>
      </c>
      <c r="H29" s="6">
        <f>I29+M29</f>
        <v>72723</v>
      </c>
      <c r="I29" s="6">
        <f>J29+K29+L29</f>
        <v>23235</v>
      </c>
      <c r="J29" s="5"/>
      <c r="K29" s="5"/>
      <c r="L29" s="2">
        <v>23235</v>
      </c>
      <c r="M29" s="6">
        <f>N29+O29+P29+Q29</f>
        <v>49488</v>
      </c>
      <c r="N29" s="5"/>
      <c r="O29" s="5"/>
      <c r="P29" s="5"/>
      <c r="Q29" s="5">
        <v>49488</v>
      </c>
    </row>
    <row r="30" spans="1:17" ht="12.75" hidden="1">
      <c r="A30" s="59"/>
      <c r="B30" s="27"/>
      <c r="C30" s="24"/>
      <c r="D30" s="5"/>
      <c r="E30" s="6"/>
      <c r="F30" s="5"/>
      <c r="G30" s="5"/>
      <c r="H30" s="6"/>
      <c r="I30" s="6"/>
      <c r="J30" s="5"/>
      <c r="K30" s="5"/>
      <c r="L30" s="5"/>
      <c r="M30" s="6"/>
      <c r="N30" s="5"/>
      <c r="O30" s="5"/>
      <c r="P30" s="5"/>
      <c r="Q30" s="5"/>
    </row>
    <row r="31" spans="1:17" ht="12.75" hidden="1">
      <c r="A31" s="59"/>
      <c r="B31" s="27"/>
      <c r="C31" s="24"/>
      <c r="D31" s="5"/>
      <c r="E31" s="6"/>
      <c r="F31" s="5"/>
      <c r="G31" s="5"/>
      <c r="H31" s="6"/>
      <c r="I31" s="6"/>
      <c r="J31" s="5"/>
      <c r="K31" s="5"/>
      <c r="L31" s="5"/>
      <c r="M31" s="6"/>
      <c r="N31" s="5"/>
      <c r="O31" s="5"/>
      <c r="P31" s="5"/>
      <c r="Q31" s="5"/>
    </row>
    <row r="32" spans="1:17" ht="12.75" hidden="1">
      <c r="A32" s="59"/>
      <c r="B32" s="27"/>
      <c r="C32" s="24"/>
      <c r="D32" s="5"/>
      <c r="E32" s="6"/>
      <c r="F32" s="5"/>
      <c r="G32" s="5"/>
      <c r="H32" s="6"/>
      <c r="I32" s="6"/>
      <c r="J32" s="5"/>
      <c r="K32" s="5"/>
      <c r="L32" s="5"/>
      <c r="M32" s="6"/>
      <c r="N32" s="5"/>
      <c r="O32" s="5"/>
      <c r="P32" s="5"/>
      <c r="Q32" s="5"/>
    </row>
    <row r="33" spans="1:17" ht="12.75" hidden="1">
      <c r="A33" s="59"/>
      <c r="B33" s="27"/>
      <c r="C33" s="24"/>
      <c r="D33" s="5"/>
      <c r="E33" s="6"/>
      <c r="F33" s="5"/>
      <c r="G33" s="5"/>
      <c r="H33" s="6"/>
      <c r="I33" s="6"/>
      <c r="J33" s="5"/>
      <c r="K33" s="5"/>
      <c r="L33" s="5"/>
      <c r="M33" s="6"/>
      <c r="N33" s="5"/>
      <c r="O33" s="5"/>
      <c r="P33" s="5"/>
      <c r="Q33" s="5"/>
    </row>
    <row r="34" spans="1:17" ht="12.75" hidden="1">
      <c r="A34" s="59"/>
      <c r="B34" s="27"/>
      <c r="C34" s="24"/>
      <c r="D34" s="5"/>
      <c r="E34" s="6"/>
      <c r="F34" s="5"/>
      <c r="G34" s="5"/>
      <c r="H34" s="6"/>
      <c r="I34" s="6"/>
      <c r="J34" s="5"/>
      <c r="K34" s="5"/>
      <c r="L34" s="5"/>
      <c r="M34" s="6"/>
      <c r="N34" s="5"/>
      <c r="O34" s="5"/>
      <c r="P34" s="5"/>
      <c r="Q34" s="5"/>
    </row>
    <row r="35" spans="1:17" ht="12.75" hidden="1">
      <c r="A35" s="59"/>
      <c r="B35" s="27"/>
      <c r="C35" s="24"/>
      <c r="D35" s="5"/>
      <c r="E35" s="6"/>
      <c r="F35" s="5"/>
      <c r="G35" s="5"/>
      <c r="H35" s="6"/>
      <c r="I35" s="6"/>
      <c r="J35" s="5"/>
      <c r="K35" s="5"/>
      <c r="L35" s="5"/>
      <c r="M35" s="6"/>
      <c r="N35" s="5"/>
      <c r="O35" s="5"/>
      <c r="P35" s="5"/>
      <c r="Q35" s="5"/>
    </row>
    <row r="36" spans="1:17" ht="12.75" hidden="1">
      <c r="A36" s="60"/>
      <c r="B36" s="23"/>
      <c r="C36" s="24"/>
      <c r="D36" s="5"/>
      <c r="E36" s="6"/>
      <c r="F36" s="5"/>
      <c r="G36" s="5"/>
      <c r="H36" s="6"/>
      <c r="I36" s="6"/>
      <c r="J36" s="5"/>
      <c r="K36" s="5"/>
      <c r="L36" s="5"/>
      <c r="M36" s="6"/>
      <c r="N36" s="5"/>
      <c r="O36" s="5"/>
      <c r="P36" s="5"/>
      <c r="Q36" s="5"/>
    </row>
    <row r="37" spans="1:17" s="34" customFormat="1" ht="24" customHeight="1">
      <c r="A37" s="30"/>
      <c r="B37" s="35" t="s">
        <v>45</v>
      </c>
      <c r="C37" s="30"/>
      <c r="D37" s="3"/>
      <c r="E37" s="3">
        <f>E13+E28</f>
        <v>2522723</v>
      </c>
      <c r="F37" s="3">
        <f aca="true" t="shared" si="0" ref="F37:Q37">F13+F28</f>
        <v>985036</v>
      </c>
      <c r="G37" s="3">
        <f t="shared" si="0"/>
        <v>1537687</v>
      </c>
      <c r="H37" s="3">
        <f t="shared" si="0"/>
        <v>2522723</v>
      </c>
      <c r="I37" s="3">
        <f t="shared" si="0"/>
        <v>985036</v>
      </c>
      <c r="J37" s="3">
        <f t="shared" si="0"/>
        <v>0</v>
      </c>
      <c r="K37" s="3">
        <f t="shared" si="0"/>
        <v>0</v>
      </c>
      <c r="L37" s="3">
        <f t="shared" si="0"/>
        <v>985036</v>
      </c>
      <c r="M37" s="3">
        <f t="shared" si="0"/>
        <v>1537687</v>
      </c>
      <c r="N37" s="3">
        <f t="shared" si="0"/>
        <v>0</v>
      </c>
      <c r="O37" s="3">
        <f t="shared" si="0"/>
        <v>0</v>
      </c>
      <c r="P37" s="3">
        <f t="shared" si="0"/>
        <v>0</v>
      </c>
      <c r="Q37" s="3">
        <f t="shared" si="0"/>
        <v>1537687</v>
      </c>
    </row>
  </sheetData>
  <mergeCells count="30">
    <mergeCell ref="N1:Q1"/>
    <mergeCell ref="C14:Q14"/>
    <mergeCell ref="M10:M11"/>
    <mergeCell ref="M9:Q9"/>
    <mergeCell ref="C3:O3"/>
    <mergeCell ref="N10:Q10"/>
    <mergeCell ref="A14:A21"/>
    <mergeCell ref="C15:Q15"/>
    <mergeCell ref="C16:Q16"/>
    <mergeCell ref="H6:Q6"/>
    <mergeCell ref="H7:Q7"/>
    <mergeCell ref="H8:H11"/>
    <mergeCell ref="I8:Q8"/>
    <mergeCell ref="I9:L9"/>
    <mergeCell ref="I10:I11"/>
    <mergeCell ref="J10:L10"/>
    <mergeCell ref="A24:A36"/>
    <mergeCell ref="C17:Q17"/>
    <mergeCell ref="A6:A11"/>
    <mergeCell ref="B6:B11"/>
    <mergeCell ref="F6:G6"/>
    <mergeCell ref="F7:F11"/>
    <mergeCell ref="G7:G11"/>
    <mergeCell ref="C6:C11"/>
    <mergeCell ref="D6:D11"/>
    <mergeCell ref="E6:E11"/>
    <mergeCell ref="C24:Q24"/>
    <mergeCell ref="C25:Q25"/>
    <mergeCell ref="C26:Q26"/>
    <mergeCell ref="C27:Q27"/>
  </mergeCells>
  <printOptions/>
  <pageMargins left="0.75" right="0.75" top="1" bottom="1" header="0.5" footer="0.5"/>
  <pageSetup horizontalDpi="600" verticalDpi="600" orientation="landscape" paperSize="9" scale="61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workbookViewId="0" topLeftCell="C1">
      <selection activeCell="N1" sqref="N1:Q1"/>
    </sheetView>
  </sheetViews>
  <sheetFormatPr defaultColWidth="9.140625" defaultRowHeight="12.75"/>
  <cols>
    <col min="1" max="1" width="5.421875" style="0" customWidth="1"/>
    <col min="2" max="2" width="15.00390625" style="0" customWidth="1"/>
    <col min="3" max="3" width="10.57421875" style="0" customWidth="1"/>
    <col min="4" max="4" width="10.421875" style="0" customWidth="1"/>
    <col min="5" max="5" width="15.7109375" style="0" customWidth="1"/>
    <col min="6" max="7" width="12.421875" style="0" bestFit="1" customWidth="1"/>
    <col min="8" max="8" width="14.00390625" style="0" customWidth="1"/>
    <col min="9" max="9" width="12.421875" style="0" bestFit="1" customWidth="1"/>
    <col min="10" max="11" width="9.28125" style="0" bestFit="1" customWidth="1"/>
    <col min="12" max="12" width="12.421875" style="0" bestFit="1" customWidth="1"/>
    <col min="13" max="13" width="13.00390625" style="0" customWidth="1"/>
    <col min="14" max="15" width="9.28125" style="0" bestFit="1" customWidth="1"/>
    <col min="16" max="16" width="12.421875" style="0" bestFit="1" customWidth="1"/>
    <col min="17" max="17" width="13.140625" style="0" customWidth="1"/>
  </cols>
  <sheetData>
    <row r="1" spans="14:17" ht="45" customHeight="1">
      <c r="N1" s="77" t="s">
        <v>74</v>
      </c>
      <c r="O1" s="77"/>
      <c r="P1" s="77"/>
      <c r="Q1" s="77"/>
    </row>
    <row r="2" ht="31.5" customHeight="1"/>
    <row r="3" spans="3:15" ht="15">
      <c r="C3" s="78" t="s">
        <v>36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6" spans="1:17" ht="12.75">
      <c r="A6" s="61" t="s">
        <v>2</v>
      </c>
      <c r="B6" s="64" t="s">
        <v>5</v>
      </c>
      <c r="C6" s="69" t="s">
        <v>6</v>
      </c>
      <c r="D6" s="69" t="s">
        <v>7</v>
      </c>
      <c r="E6" s="69" t="s">
        <v>34</v>
      </c>
      <c r="F6" s="67" t="s">
        <v>1</v>
      </c>
      <c r="G6" s="68"/>
      <c r="H6" s="74" t="s">
        <v>10</v>
      </c>
      <c r="I6" s="75"/>
      <c r="J6" s="75"/>
      <c r="K6" s="75"/>
      <c r="L6" s="75"/>
      <c r="M6" s="75"/>
      <c r="N6" s="75"/>
      <c r="O6" s="75"/>
      <c r="P6" s="76"/>
      <c r="Q6" s="69" t="s">
        <v>57</v>
      </c>
    </row>
    <row r="7" spans="1:17" ht="12.75">
      <c r="A7" s="62"/>
      <c r="B7" s="65"/>
      <c r="C7" s="70"/>
      <c r="D7" s="70"/>
      <c r="E7" s="70"/>
      <c r="F7" s="69" t="s">
        <v>8</v>
      </c>
      <c r="G7" s="61" t="s">
        <v>9</v>
      </c>
      <c r="H7" s="74" t="s">
        <v>49</v>
      </c>
      <c r="I7" s="75"/>
      <c r="J7" s="75"/>
      <c r="K7" s="75"/>
      <c r="L7" s="75"/>
      <c r="M7" s="75"/>
      <c r="N7" s="75"/>
      <c r="O7" s="75"/>
      <c r="P7" s="76"/>
      <c r="Q7" s="70"/>
    </row>
    <row r="8" spans="1:17" ht="12.75">
      <c r="A8" s="62"/>
      <c r="B8" s="65"/>
      <c r="C8" s="70"/>
      <c r="D8" s="70"/>
      <c r="E8" s="70"/>
      <c r="F8" s="70"/>
      <c r="G8" s="62"/>
      <c r="H8" s="61" t="s">
        <v>12</v>
      </c>
      <c r="I8" s="74" t="s">
        <v>0</v>
      </c>
      <c r="J8" s="75"/>
      <c r="K8" s="75"/>
      <c r="L8" s="75"/>
      <c r="M8" s="75"/>
      <c r="N8" s="75"/>
      <c r="O8" s="75"/>
      <c r="P8" s="76"/>
      <c r="Q8" s="70"/>
    </row>
    <row r="9" spans="1:17" ht="12.75">
      <c r="A9" s="62"/>
      <c r="B9" s="65"/>
      <c r="C9" s="70"/>
      <c r="D9" s="70"/>
      <c r="E9" s="70"/>
      <c r="F9" s="70"/>
      <c r="G9" s="62"/>
      <c r="H9" s="62"/>
      <c r="I9" s="74" t="s">
        <v>8</v>
      </c>
      <c r="J9" s="75"/>
      <c r="K9" s="75"/>
      <c r="L9" s="76"/>
      <c r="M9" s="74" t="s">
        <v>9</v>
      </c>
      <c r="N9" s="75"/>
      <c r="O9" s="75"/>
      <c r="P9" s="76"/>
      <c r="Q9" s="70"/>
    </row>
    <row r="10" spans="1:17" ht="12.75">
      <c r="A10" s="62"/>
      <c r="B10" s="65"/>
      <c r="C10" s="70"/>
      <c r="D10" s="70"/>
      <c r="E10" s="70"/>
      <c r="F10" s="70"/>
      <c r="G10" s="62"/>
      <c r="H10" s="62"/>
      <c r="I10" s="69" t="s">
        <v>13</v>
      </c>
      <c r="J10" s="74" t="s">
        <v>14</v>
      </c>
      <c r="K10" s="75"/>
      <c r="L10" s="76"/>
      <c r="M10" s="69" t="s">
        <v>58</v>
      </c>
      <c r="N10" s="37" t="s">
        <v>19</v>
      </c>
      <c r="O10" s="38"/>
      <c r="P10" s="38"/>
      <c r="Q10" s="70"/>
    </row>
    <row r="11" spans="1:17" ht="22.5">
      <c r="A11" s="63"/>
      <c r="B11" s="66"/>
      <c r="C11" s="71"/>
      <c r="D11" s="71"/>
      <c r="E11" s="71"/>
      <c r="F11" s="71"/>
      <c r="G11" s="63"/>
      <c r="H11" s="63"/>
      <c r="I11" s="71"/>
      <c r="J11" s="9" t="s">
        <v>15</v>
      </c>
      <c r="K11" s="9" t="s">
        <v>16</v>
      </c>
      <c r="L11" s="9" t="s">
        <v>17</v>
      </c>
      <c r="M11" s="71"/>
      <c r="N11" s="9" t="s">
        <v>15</v>
      </c>
      <c r="O11" s="9" t="s">
        <v>16</v>
      </c>
      <c r="P11" s="9" t="s">
        <v>32</v>
      </c>
      <c r="Q11" s="71"/>
    </row>
    <row r="12" spans="1:17" ht="12.75">
      <c r="A12" s="39">
        <v>1</v>
      </c>
      <c r="B12" s="39">
        <v>2</v>
      </c>
      <c r="C12" s="39">
        <v>3</v>
      </c>
      <c r="D12" s="39">
        <v>4</v>
      </c>
      <c r="E12" s="39">
        <v>5</v>
      </c>
      <c r="F12" s="39">
        <v>6</v>
      </c>
      <c r="G12" s="39">
        <v>7</v>
      </c>
      <c r="H12" s="39">
        <v>8</v>
      </c>
      <c r="I12" s="39">
        <v>9</v>
      </c>
      <c r="J12" s="39">
        <v>10</v>
      </c>
      <c r="K12" s="39">
        <v>11</v>
      </c>
      <c r="L12" s="39">
        <v>12</v>
      </c>
      <c r="M12" s="39">
        <v>13</v>
      </c>
      <c r="N12" s="39">
        <v>14</v>
      </c>
      <c r="O12" s="39">
        <v>15</v>
      </c>
      <c r="P12" s="39">
        <v>16</v>
      </c>
      <c r="Q12" s="39">
        <v>17</v>
      </c>
    </row>
    <row r="13" spans="1:17" ht="12.75">
      <c r="A13" s="33" t="s">
        <v>3</v>
      </c>
      <c r="B13" s="29" t="s">
        <v>20</v>
      </c>
      <c r="C13" s="30"/>
      <c r="D13" s="20"/>
      <c r="E13" s="3">
        <f>F13+G13</f>
        <v>9471156</v>
      </c>
      <c r="F13" s="3">
        <f>F18</f>
        <v>4735578</v>
      </c>
      <c r="G13" s="3">
        <f>G18</f>
        <v>4735578</v>
      </c>
      <c r="H13" s="3">
        <f>I13+M13</f>
        <v>9471156</v>
      </c>
      <c r="I13" s="3">
        <f>J13+K13+L13</f>
        <v>4735578</v>
      </c>
      <c r="J13" s="3">
        <f>J18</f>
        <v>0</v>
      </c>
      <c r="K13" s="3">
        <f>K18</f>
        <v>0</v>
      </c>
      <c r="L13" s="3">
        <f>L18</f>
        <v>4735578</v>
      </c>
      <c r="M13" s="3">
        <f>N13+O13+P13+Q13</f>
        <v>4735578</v>
      </c>
      <c r="N13" s="3">
        <f>N18</f>
        <v>0</v>
      </c>
      <c r="O13" s="3">
        <f>O18</f>
        <v>0</v>
      </c>
      <c r="P13" s="3">
        <f>P18</f>
        <v>4735578</v>
      </c>
      <c r="Q13" s="3"/>
    </row>
    <row r="14" spans="1:17" ht="12.75">
      <c r="A14" s="57" t="s">
        <v>25</v>
      </c>
      <c r="B14" s="4" t="s">
        <v>21</v>
      </c>
      <c r="C14" s="48" t="s">
        <v>67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50"/>
    </row>
    <row r="15" spans="1:17" ht="12.75">
      <c r="A15" s="72"/>
      <c r="B15" s="4" t="s">
        <v>38</v>
      </c>
      <c r="C15" s="51" t="s">
        <v>68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2.75">
      <c r="A16" s="72"/>
      <c r="B16" s="4" t="s">
        <v>22</v>
      </c>
      <c r="C16" s="51" t="s">
        <v>69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3"/>
    </row>
    <row r="17" spans="1:17" ht="12.75">
      <c r="A17" s="72"/>
      <c r="B17" s="15" t="s">
        <v>23</v>
      </c>
      <c r="C17" s="54" t="s">
        <v>70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6"/>
    </row>
    <row r="18" spans="1:17" ht="12.75">
      <c r="A18" s="72"/>
      <c r="B18" s="16" t="s">
        <v>27</v>
      </c>
      <c r="C18" s="7"/>
      <c r="D18" s="7" t="s">
        <v>71</v>
      </c>
      <c r="E18" s="6">
        <f>F18+G18</f>
        <v>9471156</v>
      </c>
      <c r="F18" s="6">
        <v>4735578</v>
      </c>
      <c r="G18" s="6">
        <v>4735578</v>
      </c>
      <c r="H18" s="6">
        <f>I18+M18</f>
        <v>9471156</v>
      </c>
      <c r="I18" s="6">
        <f>J18+K18+L18</f>
        <v>4735578</v>
      </c>
      <c r="J18" s="6">
        <f>J19+J20+J21+J22</f>
        <v>0</v>
      </c>
      <c r="K18" s="6">
        <f>K19+K20+K21+K22</f>
        <v>0</v>
      </c>
      <c r="L18" s="6">
        <v>4735578</v>
      </c>
      <c r="M18" s="6">
        <f>P18+O18+N18</f>
        <v>4735578</v>
      </c>
      <c r="N18" s="13">
        <f>N19+N20+N21+N22</f>
        <v>0</v>
      </c>
      <c r="O18" s="13">
        <f>O19+O20+O21+O22</f>
        <v>0</v>
      </c>
      <c r="P18" s="13">
        <v>4735578</v>
      </c>
      <c r="Q18" s="86" t="s">
        <v>73</v>
      </c>
    </row>
    <row r="19" spans="1:17" ht="21" customHeight="1">
      <c r="A19" s="72"/>
      <c r="B19" s="8" t="s">
        <v>50</v>
      </c>
      <c r="C19" s="1"/>
      <c r="D19" s="6" t="s">
        <v>71</v>
      </c>
      <c r="E19" s="6">
        <f>F19+G19</f>
        <v>9471156</v>
      </c>
      <c r="F19" s="5">
        <v>4735578</v>
      </c>
      <c r="G19" s="5">
        <v>4735578</v>
      </c>
      <c r="H19" s="6">
        <f>I19+M19</f>
        <v>9471156</v>
      </c>
      <c r="I19" s="6">
        <f>J19+K19+L19</f>
        <v>4735578</v>
      </c>
      <c r="J19" s="5"/>
      <c r="K19" s="5"/>
      <c r="L19" s="2">
        <v>4735578</v>
      </c>
      <c r="M19" s="6">
        <f>N19+O19+P19+Q19</f>
        <v>4735578</v>
      </c>
      <c r="N19" s="5"/>
      <c r="O19" s="5"/>
      <c r="P19" s="5">
        <v>4735578</v>
      </c>
      <c r="Q19" s="87"/>
    </row>
    <row r="20" spans="1:17" ht="12.75" customHeight="1" hidden="1">
      <c r="A20" s="72"/>
      <c r="C20" s="1"/>
      <c r="D20" s="5"/>
      <c r="E20" s="6">
        <f>F20+G20</f>
        <v>0</v>
      </c>
      <c r="F20" s="5"/>
      <c r="G20" s="5"/>
      <c r="H20" s="6">
        <f>I20+M20</f>
        <v>0</v>
      </c>
      <c r="I20" s="6">
        <f>J20+K20+L20</f>
        <v>0</v>
      </c>
      <c r="J20" s="5"/>
      <c r="K20" s="5"/>
      <c r="L20" s="5"/>
      <c r="M20" s="6">
        <f>N20+O20+P20+Q20</f>
        <v>0</v>
      </c>
      <c r="N20" s="5"/>
      <c r="O20" s="5"/>
      <c r="P20" s="5"/>
      <c r="Q20" s="87"/>
    </row>
    <row r="21" spans="1:17" ht="12.75" customHeight="1" hidden="1">
      <c r="A21" s="73"/>
      <c r="C21" s="1"/>
      <c r="D21" s="5"/>
      <c r="E21" s="6">
        <f>F21+G21</f>
        <v>0</v>
      </c>
      <c r="F21" s="5"/>
      <c r="G21" s="5"/>
      <c r="H21" s="6">
        <f>I21+M21</f>
        <v>0</v>
      </c>
      <c r="I21" s="6">
        <f>J21+K21+L21</f>
        <v>0</v>
      </c>
      <c r="J21" s="5"/>
      <c r="K21" s="5"/>
      <c r="L21" s="5"/>
      <c r="M21" s="6">
        <f>N21+O21+P21+Q21</f>
        <v>0</v>
      </c>
      <c r="N21" s="5"/>
      <c r="O21" s="5"/>
      <c r="P21" s="5"/>
      <c r="Q21" s="87"/>
    </row>
    <row r="22" spans="1:17" ht="12.75" customHeight="1" hidden="1">
      <c r="A22" s="1"/>
      <c r="B22" s="17"/>
      <c r="C22" s="1"/>
      <c r="D22" s="5"/>
      <c r="E22" s="5"/>
      <c r="F22" s="5"/>
      <c r="G22" s="5"/>
      <c r="H22" s="5"/>
      <c r="I22" s="6"/>
      <c r="J22" s="5"/>
      <c r="K22" s="5"/>
      <c r="L22" s="5"/>
      <c r="M22" s="6"/>
      <c r="N22" s="5"/>
      <c r="O22" s="5"/>
      <c r="P22" s="5"/>
      <c r="Q22" s="88"/>
    </row>
    <row r="23" spans="1:17" ht="13.5" customHeight="1">
      <c r="A23" s="28" t="s">
        <v>4</v>
      </c>
      <c r="B23" s="29" t="s">
        <v>41</v>
      </c>
      <c r="C23" s="30"/>
      <c r="D23" s="20"/>
      <c r="E23" s="3">
        <f>F23+G23</f>
        <v>777414</v>
      </c>
      <c r="F23" s="3">
        <f>F28+F41</f>
        <v>90732</v>
      </c>
      <c r="G23" s="3">
        <f>G28+G41</f>
        <v>686682</v>
      </c>
      <c r="H23" s="3">
        <f>I23+M23</f>
        <v>618461</v>
      </c>
      <c r="I23" s="3">
        <f>J23+K23+L23</f>
        <v>68929</v>
      </c>
      <c r="J23" s="3">
        <f>J28</f>
        <v>0</v>
      </c>
      <c r="K23" s="3">
        <f>K28</f>
        <v>0</v>
      </c>
      <c r="L23" s="3">
        <f>L28+L41</f>
        <v>68929</v>
      </c>
      <c r="M23" s="3">
        <f>N23+O23+P23</f>
        <v>549532</v>
      </c>
      <c r="N23" s="3">
        <f>N28</f>
        <v>0</v>
      </c>
      <c r="O23" s="3">
        <f>O28</f>
        <v>0</v>
      </c>
      <c r="P23" s="3">
        <f>P28+P41</f>
        <v>549532</v>
      </c>
      <c r="Q23" s="3"/>
    </row>
    <row r="24" spans="1:17" ht="12.75">
      <c r="A24" s="57" t="s">
        <v>72</v>
      </c>
      <c r="B24" s="17" t="s">
        <v>21</v>
      </c>
      <c r="C24" s="48" t="s">
        <v>52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50"/>
    </row>
    <row r="25" spans="1:17" ht="12.75">
      <c r="A25" s="58"/>
      <c r="B25" s="17" t="s">
        <v>38</v>
      </c>
      <c r="C25" s="51" t="s">
        <v>54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3"/>
    </row>
    <row r="26" spans="1:17" ht="12.75">
      <c r="A26" s="58"/>
      <c r="B26" s="17" t="s">
        <v>22</v>
      </c>
      <c r="C26" s="51" t="s">
        <v>53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3"/>
    </row>
    <row r="27" spans="1:17" ht="12.75">
      <c r="A27" s="58"/>
      <c r="B27" s="21" t="s">
        <v>23</v>
      </c>
      <c r="C27" s="54" t="s">
        <v>55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6"/>
    </row>
    <row r="28" spans="1:17" ht="12.75">
      <c r="A28" s="58"/>
      <c r="B28" s="22" t="s">
        <v>27</v>
      </c>
      <c r="C28" s="7"/>
      <c r="D28" s="7" t="s">
        <v>66</v>
      </c>
      <c r="E28" s="6">
        <f>E29+E30</f>
        <v>569175</v>
      </c>
      <c r="F28" s="6">
        <f>F29+F30</f>
        <v>73137</v>
      </c>
      <c r="G28" s="6">
        <f>G29+G30</f>
        <v>496038</v>
      </c>
      <c r="H28" s="6">
        <f>I28+M28</f>
        <v>410222</v>
      </c>
      <c r="I28" s="6">
        <f>J28+K28+L28</f>
        <v>51334</v>
      </c>
      <c r="J28" s="6">
        <f>J29+J30+J31+J32</f>
        <v>0</v>
      </c>
      <c r="K28" s="6">
        <f>K29+K30+K31+K32</f>
        <v>0</v>
      </c>
      <c r="L28" s="6">
        <f>L29+L30+L31+L32+L34+L36</f>
        <v>51334</v>
      </c>
      <c r="M28" s="6">
        <f>N28+P28+O28</f>
        <v>358888</v>
      </c>
      <c r="N28" s="6">
        <f>N29+N31+N33+N35</f>
        <v>0</v>
      </c>
      <c r="O28" s="6">
        <f>O29+O31+O33+O35</f>
        <v>0</v>
      </c>
      <c r="P28" s="6">
        <f>P29+P31+P33+P35</f>
        <v>358888</v>
      </c>
      <c r="Q28" s="82" t="s">
        <v>59</v>
      </c>
    </row>
    <row r="29" spans="1:17" ht="16.5" customHeight="1">
      <c r="A29" s="59"/>
      <c r="B29" s="40" t="s">
        <v>50</v>
      </c>
      <c r="C29" s="25"/>
      <c r="D29" s="7" t="s">
        <v>66</v>
      </c>
      <c r="E29" s="6">
        <f>F29+G29</f>
        <v>410222</v>
      </c>
      <c r="F29" s="5">
        <v>51334</v>
      </c>
      <c r="G29" s="5">
        <v>358888</v>
      </c>
      <c r="H29" s="6">
        <f>I29+M29</f>
        <v>410222</v>
      </c>
      <c r="I29" s="6">
        <f>J29+K29+L29</f>
        <v>51334</v>
      </c>
      <c r="J29" s="5"/>
      <c r="K29" s="5"/>
      <c r="L29" s="2">
        <v>51334</v>
      </c>
      <c r="M29" s="6">
        <f>N29+O29+P29</f>
        <v>358888</v>
      </c>
      <c r="N29" s="5"/>
      <c r="O29" s="5"/>
      <c r="P29" s="5">
        <v>358888</v>
      </c>
      <c r="Q29" s="83"/>
    </row>
    <row r="30" spans="1:17" ht="16.5" customHeight="1">
      <c r="A30" s="59"/>
      <c r="B30" s="41" t="s">
        <v>56</v>
      </c>
      <c r="C30" s="1"/>
      <c r="D30" s="36" t="s">
        <v>66</v>
      </c>
      <c r="E30" s="6">
        <v>158953</v>
      </c>
      <c r="F30" s="5">
        <v>21803</v>
      </c>
      <c r="G30" s="5">
        <v>137150</v>
      </c>
      <c r="H30" s="6"/>
      <c r="I30" s="6"/>
      <c r="J30" s="5"/>
      <c r="K30" s="5"/>
      <c r="L30" s="5"/>
      <c r="M30" s="6"/>
      <c r="N30" s="5"/>
      <c r="O30" s="5"/>
      <c r="P30" s="5"/>
      <c r="Q30" s="84"/>
    </row>
    <row r="31" spans="1:17" ht="12.75" hidden="1">
      <c r="A31" s="59"/>
      <c r="B31" s="27"/>
      <c r="C31" s="24"/>
      <c r="D31" s="5"/>
      <c r="E31" s="6"/>
      <c r="F31" s="5"/>
      <c r="G31" s="5"/>
      <c r="H31" s="6"/>
      <c r="I31" s="6"/>
      <c r="J31" s="5"/>
      <c r="K31" s="5"/>
      <c r="L31" s="5"/>
      <c r="M31" s="6"/>
      <c r="N31" s="5"/>
      <c r="O31" s="5"/>
      <c r="P31" s="5"/>
      <c r="Q31" s="5"/>
    </row>
    <row r="32" spans="1:17" ht="12.75" hidden="1">
      <c r="A32" s="59"/>
      <c r="B32" s="27"/>
      <c r="C32" s="24"/>
      <c r="D32" s="5"/>
      <c r="E32" s="6"/>
      <c r="F32" s="5"/>
      <c r="G32" s="5"/>
      <c r="H32" s="6"/>
      <c r="I32" s="6"/>
      <c r="J32" s="5"/>
      <c r="K32" s="5"/>
      <c r="L32" s="5"/>
      <c r="M32" s="6"/>
      <c r="N32" s="5"/>
      <c r="O32" s="5"/>
      <c r="P32" s="5"/>
      <c r="Q32" s="5"/>
    </row>
    <row r="33" spans="1:17" ht="12.75" hidden="1">
      <c r="A33" s="59"/>
      <c r="B33" s="27"/>
      <c r="C33" s="24"/>
      <c r="D33" s="5"/>
      <c r="E33" s="6"/>
      <c r="F33" s="5"/>
      <c r="G33" s="5"/>
      <c r="H33" s="6"/>
      <c r="I33" s="6"/>
      <c r="J33" s="5"/>
      <c r="K33" s="5"/>
      <c r="L33" s="5"/>
      <c r="M33" s="6"/>
      <c r="N33" s="5"/>
      <c r="O33" s="5"/>
      <c r="P33" s="5"/>
      <c r="Q33" s="5"/>
    </row>
    <row r="34" spans="1:17" ht="12.75" hidden="1">
      <c r="A34" s="59"/>
      <c r="B34" s="27"/>
      <c r="C34" s="24"/>
      <c r="D34" s="5"/>
      <c r="E34" s="6"/>
      <c r="F34" s="5"/>
      <c r="G34" s="5"/>
      <c r="H34" s="6"/>
      <c r="I34" s="6"/>
      <c r="J34" s="5"/>
      <c r="K34" s="5"/>
      <c r="L34" s="5"/>
      <c r="M34" s="6"/>
      <c r="N34" s="5"/>
      <c r="O34" s="5"/>
      <c r="P34" s="5"/>
      <c r="Q34" s="5"/>
    </row>
    <row r="35" spans="1:17" ht="12.75" hidden="1">
      <c r="A35" s="59"/>
      <c r="B35" s="27"/>
      <c r="C35" s="24"/>
      <c r="D35" s="5"/>
      <c r="E35" s="6"/>
      <c r="F35" s="5"/>
      <c r="G35" s="5"/>
      <c r="H35" s="6"/>
      <c r="I35" s="6"/>
      <c r="J35" s="5"/>
      <c r="K35" s="5"/>
      <c r="L35" s="5"/>
      <c r="M35" s="6"/>
      <c r="N35" s="5"/>
      <c r="O35" s="5"/>
      <c r="P35" s="5"/>
      <c r="Q35" s="5"/>
    </row>
    <row r="36" spans="1:17" ht="12.75" hidden="1">
      <c r="A36" s="60"/>
      <c r="B36" s="23"/>
      <c r="C36" s="43"/>
      <c r="D36" s="44"/>
      <c r="E36" s="45"/>
      <c r="F36" s="44"/>
      <c r="G36" s="44"/>
      <c r="H36" s="45"/>
      <c r="I36" s="45"/>
      <c r="J36" s="44"/>
      <c r="K36" s="44"/>
      <c r="L36" s="44"/>
      <c r="M36" s="45"/>
      <c r="N36" s="44"/>
      <c r="O36" s="44"/>
      <c r="P36" s="44"/>
      <c r="Q36" s="44"/>
    </row>
    <row r="37" spans="1:17" ht="12.75">
      <c r="A37" s="79" t="s">
        <v>72</v>
      </c>
      <c r="B37" s="1" t="s">
        <v>21</v>
      </c>
      <c r="C37" s="51" t="s">
        <v>61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3"/>
    </row>
    <row r="38" spans="1:17" ht="12.75">
      <c r="A38" s="80"/>
      <c r="B38" s="23" t="s">
        <v>38</v>
      </c>
      <c r="C38" s="51" t="s">
        <v>64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3"/>
    </row>
    <row r="39" spans="1:17" ht="12.75">
      <c r="A39" s="80"/>
      <c r="B39" s="23" t="s">
        <v>22</v>
      </c>
      <c r="C39" s="51" t="s">
        <v>63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</row>
    <row r="40" spans="1:17" ht="12.75">
      <c r="A40" s="80"/>
      <c r="B40" s="23" t="s">
        <v>23</v>
      </c>
      <c r="C40" s="54" t="s">
        <v>65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6"/>
    </row>
    <row r="41" spans="1:17" ht="19.5" customHeight="1">
      <c r="A41" s="80"/>
      <c r="B41" s="46" t="s">
        <v>27</v>
      </c>
      <c r="C41" s="1"/>
      <c r="D41" s="6" t="s">
        <v>60</v>
      </c>
      <c r="E41" s="6">
        <f>E42</f>
        <v>208239</v>
      </c>
      <c r="F41" s="6">
        <f>F42</f>
        <v>17595</v>
      </c>
      <c r="G41" s="6">
        <f>G42</f>
        <v>190644</v>
      </c>
      <c r="H41" s="6">
        <f>H42</f>
        <v>208239</v>
      </c>
      <c r="I41" s="6">
        <f>I42</f>
        <v>17595</v>
      </c>
      <c r="J41" s="5"/>
      <c r="K41" s="5"/>
      <c r="L41" s="6">
        <f>L42</f>
        <v>17595</v>
      </c>
      <c r="M41" s="6">
        <f>M42</f>
        <v>190644</v>
      </c>
      <c r="N41" s="5"/>
      <c r="O41" s="5"/>
      <c r="P41" s="6">
        <f>P42</f>
        <v>190644</v>
      </c>
      <c r="Q41" s="85" t="s">
        <v>62</v>
      </c>
    </row>
    <row r="42" spans="1:17" ht="25.5" customHeight="1">
      <c r="A42" s="81"/>
      <c r="B42" s="42" t="s">
        <v>50</v>
      </c>
      <c r="C42" s="1"/>
      <c r="D42" s="6" t="s">
        <v>60</v>
      </c>
      <c r="E42" s="6">
        <f>F42+G42</f>
        <v>208239</v>
      </c>
      <c r="F42" s="5">
        <v>17595</v>
      </c>
      <c r="G42" s="5">
        <v>190644</v>
      </c>
      <c r="H42" s="6">
        <f>I42+M42</f>
        <v>208239</v>
      </c>
      <c r="I42" s="6">
        <f>J42+K42+L42</f>
        <v>17595</v>
      </c>
      <c r="J42" s="5"/>
      <c r="K42" s="5"/>
      <c r="L42" s="5">
        <v>17595</v>
      </c>
      <c r="M42" s="6">
        <f>N42+O42+P42</f>
        <v>190644</v>
      </c>
      <c r="N42" s="5"/>
      <c r="O42" s="5"/>
      <c r="P42" s="5">
        <v>190644</v>
      </c>
      <c r="Q42" s="85"/>
    </row>
    <row r="43" spans="1:17" ht="19.5" customHeight="1">
      <c r="A43" s="30"/>
      <c r="B43" s="35" t="s">
        <v>51</v>
      </c>
      <c r="C43" s="30"/>
      <c r="D43" s="3"/>
      <c r="E43" s="3">
        <f>E13+E23</f>
        <v>10248570</v>
      </c>
      <c r="F43" s="3">
        <f>F13+F23</f>
        <v>4826310</v>
      </c>
      <c r="G43" s="3">
        <f aca="true" t="shared" si="0" ref="G43:P43">G13+G23</f>
        <v>5422260</v>
      </c>
      <c r="H43" s="3">
        <f t="shared" si="0"/>
        <v>10089617</v>
      </c>
      <c r="I43" s="3">
        <f t="shared" si="0"/>
        <v>4804507</v>
      </c>
      <c r="J43" s="3">
        <f t="shared" si="0"/>
        <v>0</v>
      </c>
      <c r="K43" s="3">
        <f t="shared" si="0"/>
        <v>0</v>
      </c>
      <c r="L43" s="3">
        <f t="shared" si="0"/>
        <v>4804507</v>
      </c>
      <c r="M43" s="3">
        <f t="shared" si="0"/>
        <v>5285110</v>
      </c>
      <c r="N43" s="3">
        <f t="shared" si="0"/>
        <v>0</v>
      </c>
      <c r="O43" s="3">
        <f t="shared" si="0"/>
        <v>0</v>
      </c>
      <c r="P43" s="3">
        <f t="shared" si="0"/>
        <v>5285110</v>
      </c>
      <c r="Q43" s="47"/>
    </row>
    <row r="51" ht="12.75">
      <c r="K51" t="s">
        <v>48</v>
      </c>
    </row>
  </sheetData>
  <mergeCells count="38">
    <mergeCell ref="H6:P6"/>
    <mergeCell ref="H7:P7"/>
    <mergeCell ref="I8:P8"/>
    <mergeCell ref="M9:P9"/>
    <mergeCell ref="H8:H11"/>
    <mergeCell ref="I9:L9"/>
    <mergeCell ref="I10:I11"/>
    <mergeCell ref="A14:A21"/>
    <mergeCell ref="C14:Q14"/>
    <mergeCell ref="C15:Q15"/>
    <mergeCell ref="C16:Q16"/>
    <mergeCell ref="C17:Q17"/>
    <mergeCell ref="Q18:Q22"/>
    <mergeCell ref="N1:Q1"/>
    <mergeCell ref="C3:O3"/>
    <mergeCell ref="A6:A11"/>
    <mergeCell ref="B6:B11"/>
    <mergeCell ref="C6:C11"/>
    <mergeCell ref="D6:D11"/>
    <mergeCell ref="E6:E11"/>
    <mergeCell ref="F6:G6"/>
    <mergeCell ref="F7:F11"/>
    <mergeCell ref="Q6:Q11"/>
    <mergeCell ref="G7:G11"/>
    <mergeCell ref="C37:Q37"/>
    <mergeCell ref="C38:Q38"/>
    <mergeCell ref="C39:Q39"/>
    <mergeCell ref="J10:L10"/>
    <mergeCell ref="C24:Q24"/>
    <mergeCell ref="C25:Q25"/>
    <mergeCell ref="C26:Q26"/>
    <mergeCell ref="C27:Q27"/>
    <mergeCell ref="M10:M11"/>
    <mergeCell ref="C40:Q40"/>
    <mergeCell ref="A37:A42"/>
    <mergeCell ref="Q28:Q30"/>
    <mergeCell ref="Q41:Q42"/>
    <mergeCell ref="A24:A36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>ESZ</cp:lastModifiedBy>
  <cp:lastPrinted>2009-09-15T10:21:47Z</cp:lastPrinted>
  <dcterms:created xsi:type="dcterms:W3CDTF">2006-10-26T06:38:10Z</dcterms:created>
  <dcterms:modified xsi:type="dcterms:W3CDTF">2009-12-30T07:51:54Z</dcterms:modified>
  <cp:category/>
  <cp:version/>
  <cp:contentType/>
  <cp:contentStatus/>
</cp:coreProperties>
</file>